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xr:revisionPtr revIDLastSave="0" documentId="10_ncr:8100000_{0445EC3B-F376-425E-B2C1-E521C9907234}" xr6:coauthVersionLast="33" xr6:coauthVersionMax="33" xr10:uidLastSave="{00000000-0000-0000-0000-000000000000}"/>
  <bookViews>
    <workbookView xWindow="0" yWindow="0" windowWidth="20490" windowHeight="7545" xr2:uid="{C256D8EA-1098-41B2-8D14-B8F49ED6B3E7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I84" i="1" l="1"/>
  <c r="I83" i="1"/>
  <c r="I82" i="1"/>
  <c r="D52" i="1"/>
  <c r="I17" i="1"/>
  <c r="I22" i="1"/>
  <c r="I9" i="1"/>
  <c r="I10" i="1"/>
  <c r="I11" i="1"/>
  <c r="I12" i="1"/>
  <c r="I8" i="1"/>
  <c r="D10" i="1"/>
  <c r="D9" i="1"/>
  <c r="D8" i="1"/>
</calcChain>
</file>

<file path=xl/sharedStrings.xml><?xml version="1.0" encoding="utf-8"?>
<sst xmlns="http://schemas.openxmlformats.org/spreadsheetml/2006/main" count="74" uniqueCount="27">
  <si>
    <t>Металочерепиця "Барселона" 30/350</t>
  </si>
  <si>
    <t>мм.</t>
  </si>
  <si>
    <t>Планка конька - 1, довжина 2.м</t>
  </si>
  <si>
    <t>шт.</t>
  </si>
  <si>
    <t>х</t>
  </si>
  <si>
    <t>Планка торцева, довжина 2м.</t>
  </si>
  <si>
    <t>Снігозатримувач-2, довжина 2м.</t>
  </si>
  <si>
    <t>Планка примикання ТИП-1, Довжина 2м.</t>
  </si>
  <si>
    <t>Планка примикання ТИП-2, Довжина 2м.</t>
  </si>
  <si>
    <t xml:space="preserve">Замовлення по каталогу Арсенал-Центр </t>
  </si>
  <si>
    <t>Колір 8017МАТ</t>
  </si>
  <si>
    <t>Метал</t>
  </si>
  <si>
    <t>0,5мм, SSAB</t>
  </si>
  <si>
    <t>0,45мм. Словаччина</t>
  </si>
  <si>
    <t>Профнастил ПС-10</t>
  </si>
  <si>
    <t>мм</t>
  </si>
  <si>
    <t>RAL 9003</t>
  </si>
  <si>
    <t>Спецпланка, довжина 2м.</t>
  </si>
  <si>
    <t>Кут зовнішній, довжина 2м.</t>
  </si>
  <si>
    <t>Кут вн. 45гр, довжина 2м.</t>
  </si>
  <si>
    <t>Планка стика, довжина 2м.</t>
  </si>
  <si>
    <t>м.кв.</t>
  </si>
  <si>
    <t>Всього</t>
  </si>
  <si>
    <t>Профнастил ПС-8</t>
  </si>
  <si>
    <t>Ущільнювач під металочерепицю</t>
  </si>
  <si>
    <t>Саморіз 8017 дерево</t>
  </si>
  <si>
    <t>Саморіз 9003 дерево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</si>
</sst>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70177</xdr:rowOff>
    </xdr:from>
    <xdr:to>
      <xdr:col>1</xdr:col>
      <xdr:colOff>2219327</xdr:colOff>
      <xdr:row>12</xdr:row>
      <xdr:rowOff>66675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611D9D6-80CF-4A33-9C24-1E0DFA7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1177"/>
          <a:ext cx="2828927" cy="113949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12</xdr:row>
      <xdr:rowOff>131362</xdr:rowOff>
    </xdr:from>
    <xdr:to>
      <xdr:col>1</xdr:col>
      <xdr:colOff>1889919</xdr:colOff>
      <xdr:row>18</xdr:row>
      <xdr:rowOff>142876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1FCCA1A-B39E-4E86-B710-FEE0F0E72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655362"/>
          <a:ext cx="2489994" cy="11545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133350</xdr:rowOff>
    </xdr:from>
    <xdr:to>
      <xdr:col>1</xdr:col>
      <xdr:colOff>1907117</xdr:colOff>
      <xdr:row>33</xdr:row>
      <xdr:rowOff>76200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AE730AF-3A68-4A29-8267-76E807803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"/>
          <a:ext cx="2516717" cy="16573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34</xdr:row>
      <xdr:rowOff>28575</xdr:rowOff>
    </xdr:from>
    <xdr:to>
      <xdr:col>1</xdr:col>
      <xdr:colOff>1447800</xdr:colOff>
      <xdr:row>50</xdr:row>
      <xdr:rowOff>19050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B218B4D-5601-440D-93DB-3D4F11FAC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91075"/>
          <a:ext cx="2028825" cy="3038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</xdr:rowOff>
    </xdr:from>
    <xdr:to>
      <xdr:col>1</xdr:col>
      <xdr:colOff>2198766</xdr:colOff>
      <xdr:row>55</xdr:row>
      <xdr:rowOff>133351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728D31BC-DCC2-401D-B548-CCD7313F5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01001"/>
          <a:ext cx="2808366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56</xdr:row>
      <xdr:rowOff>0</xdr:rowOff>
    </xdr:from>
    <xdr:to>
      <xdr:col>1</xdr:col>
      <xdr:colOff>2185989</xdr:colOff>
      <xdr:row>64</xdr:row>
      <xdr:rowOff>104775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3095EE1A-FF60-4113-B936-658E73004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953500"/>
          <a:ext cx="2795588" cy="16287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65</xdr:row>
      <xdr:rowOff>28574</xdr:rowOff>
    </xdr:from>
    <xdr:to>
      <xdr:col>1</xdr:col>
      <xdr:colOff>2214339</xdr:colOff>
      <xdr:row>73</xdr:row>
      <xdr:rowOff>180975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D74AE501-A3EF-4DAC-9071-72B31F2C2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696574"/>
          <a:ext cx="2823938" cy="1676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</xdr:rowOff>
    </xdr:from>
    <xdr:to>
      <xdr:col>1</xdr:col>
      <xdr:colOff>1066800</xdr:colOff>
      <xdr:row>96</xdr:row>
      <xdr:rowOff>83295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82312CEF-9CF2-45F9-9B13-F9CA5D90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68501"/>
          <a:ext cx="1676400" cy="1797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1371600</xdr:colOff>
      <xdr:row>101</xdr:row>
      <xdr:rowOff>183229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1C6A6571-A3CF-43BF-8942-88D52A3BB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64000"/>
          <a:ext cx="1981200" cy="9452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1</xdr:rowOff>
    </xdr:from>
    <xdr:to>
      <xdr:col>1</xdr:col>
      <xdr:colOff>1346911</xdr:colOff>
      <xdr:row>106</xdr:row>
      <xdr:rowOff>171451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E9C12933-D197-43D6-823F-CF6B8DA35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16501"/>
          <a:ext cx="1956511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</xdr:col>
      <xdr:colOff>1304925</xdr:colOff>
      <xdr:row>111</xdr:row>
      <xdr:rowOff>158726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1D5996A6-74E9-4B82-A283-E828A59B2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669000"/>
          <a:ext cx="1914525" cy="9207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511697</xdr:colOff>
      <xdr:row>118</xdr:row>
      <xdr:rowOff>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738F54A7-7919-4432-A84A-1636E97E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21500"/>
          <a:ext cx="1121297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66151-0C9D-4CED-B8BA-2D335C91D279}">
  <dimension ref="C2:J121"/>
  <sheetViews>
    <sheetView tabSelected="1" workbookViewId="0">
      <selection activeCell="E122" sqref="E122"/>
    </sheetView>
  </sheetViews>
  <sheetFormatPr defaultRowHeight="15" x14ac:dyDescent="0.25"/>
  <cols>
    <col min="2" max="2" width="33.5703125" customWidth="1"/>
    <col min="3" max="3" width="37.42578125" customWidth="1"/>
    <col min="5" max="5" width="4.5703125" customWidth="1"/>
    <col min="6" max="6" width="2.5703125" customWidth="1"/>
    <col min="8" max="8" width="5.140625" customWidth="1"/>
    <col min="9" max="9" width="9.140625" style="1"/>
  </cols>
  <sheetData>
    <row r="2" spans="3:10" x14ac:dyDescent="0.25">
      <c r="C2" t="s">
        <v>9</v>
      </c>
    </row>
    <row r="4" spans="3:10" x14ac:dyDescent="0.25">
      <c r="C4" t="s">
        <v>11</v>
      </c>
    </row>
    <row r="5" spans="3:10" x14ac:dyDescent="0.25">
      <c r="C5" t="s">
        <v>12</v>
      </c>
    </row>
    <row r="6" spans="3:10" x14ac:dyDescent="0.25">
      <c r="C6" t="s">
        <v>10</v>
      </c>
    </row>
    <row r="7" spans="3:10" x14ac:dyDescent="0.25">
      <c r="C7" t="s">
        <v>0</v>
      </c>
    </row>
    <row r="8" spans="3:10" x14ac:dyDescent="0.25">
      <c r="D8">
        <f>5640+50</f>
        <v>5690</v>
      </c>
      <c r="E8" t="s">
        <v>1</v>
      </c>
      <c r="F8" t="s">
        <v>4</v>
      </c>
      <c r="G8">
        <v>11</v>
      </c>
      <c r="H8" t="s">
        <v>3</v>
      </c>
      <c r="I8" s="1">
        <f>1185*D8*G8/1000000</f>
        <v>74.169150000000002</v>
      </c>
      <c r="J8" t="s">
        <v>21</v>
      </c>
    </row>
    <row r="9" spans="3:10" x14ac:dyDescent="0.25">
      <c r="D9">
        <f>5490+50</f>
        <v>5540</v>
      </c>
      <c r="E9" t="s">
        <v>1</v>
      </c>
      <c r="F9" t="s">
        <v>4</v>
      </c>
      <c r="G9">
        <v>9</v>
      </c>
      <c r="H9" t="s">
        <v>3</v>
      </c>
      <c r="I9" s="1">
        <f t="shared" ref="I9:I12" si="0">1185*D9*G9/1000000</f>
        <v>59.084099999999999</v>
      </c>
      <c r="J9" t="s">
        <v>21</v>
      </c>
    </row>
    <row r="10" spans="3:10" x14ac:dyDescent="0.25">
      <c r="D10">
        <f>3270+50</f>
        <v>3320</v>
      </c>
      <c r="E10" t="s">
        <v>1</v>
      </c>
      <c r="F10" t="s">
        <v>4</v>
      </c>
      <c r="G10">
        <v>11</v>
      </c>
      <c r="H10" t="s">
        <v>3</v>
      </c>
      <c r="I10" s="1">
        <f t="shared" si="0"/>
        <v>43.276200000000003</v>
      </c>
      <c r="J10" t="s">
        <v>21</v>
      </c>
    </row>
    <row r="11" spans="3:10" x14ac:dyDescent="0.25">
      <c r="D11">
        <v>1650</v>
      </c>
      <c r="E11" t="s">
        <v>1</v>
      </c>
      <c r="F11" t="s">
        <v>4</v>
      </c>
      <c r="G11">
        <v>3</v>
      </c>
      <c r="H11" t="s">
        <v>3</v>
      </c>
      <c r="I11" s="1">
        <f t="shared" si="0"/>
        <v>5.8657500000000002</v>
      </c>
      <c r="J11" t="s">
        <v>21</v>
      </c>
    </row>
    <row r="12" spans="3:10" x14ac:dyDescent="0.25">
      <c r="D12">
        <v>280</v>
      </c>
      <c r="E12" t="s">
        <v>1</v>
      </c>
      <c r="F12" t="s">
        <v>4</v>
      </c>
      <c r="G12">
        <v>1</v>
      </c>
      <c r="H12" t="s">
        <v>3</v>
      </c>
      <c r="I12" s="1">
        <f t="shared" si="0"/>
        <v>0.33179999999999998</v>
      </c>
      <c r="J12" t="s">
        <v>21</v>
      </c>
    </row>
    <row r="17" spans="3:10" x14ac:dyDescent="0.25">
      <c r="C17" s="2" t="s">
        <v>22</v>
      </c>
      <c r="D17" s="2"/>
      <c r="E17" s="2"/>
      <c r="F17" s="2"/>
      <c r="G17" s="2"/>
      <c r="H17" s="2"/>
      <c r="I17" s="3">
        <f>SUM(I8:I16)</f>
        <v>182.72699999999998</v>
      </c>
      <c r="J17" s="2" t="s">
        <v>21</v>
      </c>
    </row>
    <row r="20" spans="3:10" x14ac:dyDescent="0.25">
      <c r="C20" t="s">
        <v>24</v>
      </c>
      <c r="D20">
        <f>23</f>
        <v>23</v>
      </c>
      <c r="E20" t="s">
        <v>3</v>
      </c>
    </row>
    <row r="22" spans="3:10" x14ac:dyDescent="0.25">
      <c r="C22" t="s">
        <v>14</v>
      </c>
      <c r="D22">
        <v>1360</v>
      </c>
      <c r="E22" t="s">
        <v>15</v>
      </c>
      <c r="F22" t="s">
        <v>4</v>
      </c>
      <c r="G22">
        <v>3</v>
      </c>
      <c r="H22" t="s">
        <v>3</v>
      </c>
      <c r="I22" s="1">
        <f t="shared" ref="I22" si="1">1185*D22*G22/1000000</f>
        <v>4.8348000000000004</v>
      </c>
      <c r="J22" t="s">
        <v>21</v>
      </c>
    </row>
    <row r="26" spans="3:10" x14ac:dyDescent="0.25">
      <c r="C26" t="s">
        <v>2</v>
      </c>
      <c r="D26">
        <v>13</v>
      </c>
      <c r="E26" t="s">
        <v>3</v>
      </c>
    </row>
    <row r="35" spans="3:5" x14ac:dyDescent="0.25">
      <c r="C35" t="s">
        <v>5</v>
      </c>
      <c r="D35">
        <v>16</v>
      </c>
      <c r="E35" t="s">
        <v>3</v>
      </c>
    </row>
    <row r="52" spans="3:5" x14ac:dyDescent="0.25">
      <c r="C52" t="s">
        <v>6</v>
      </c>
      <c r="D52">
        <f>6+6+5</f>
        <v>17</v>
      </c>
      <c r="E52" t="s">
        <v>3</v>
      </c>
    </row>
    <row r="57" spans="3:5" x14ac:dyDescent="0.25">
      <c r="C57" t="s">
        <v>7</v>
      </c>
      <c r="D57">
        <v>5</v>
      </c>
      <c r="E57" t="s">
        <v>3</v>
      </c>
    </row>
    <row r="66" spans="3:5" x14ac:dyDescent="0.25">
      <c r="C66" t="s">
        <v>8</v>
      </c>
      <c r="D66">
        <v>5</v>
      </c>
      <c r="E66" t="s">
        <v>3</v>
      </c>
    </row>
    <row r="77" spans="3:5" x14ac:dyDescent="0.25">
      <c r="C77" t="s">
        <v>11</v>
      </c>
    </row>
    <row r="78" spans="3:5" x14ac:dyDescent="0.25">
      <c r="C78" t="s">
        <v>13</v>
      </c>
    </row>
    <row r="79" spans="3:5" x14ac:dyDescent="0.25">
      <c r="C79" t="s">
        <v>16</v>
      </c>
    </row>
    <row r="81" spans="3:10" x14ac:dyDescent="0.25">
      <c r="C81" t="s">
        <v>23</v>
      </c>
    </row>
    <row r="82" spans="3:10" x14ac:dyDescent="0.25">
      <c r="D82">
        <v>540</v>
      </c>
      <c r="E82" t="s">
        <v>1</v>
      </c>
      <c r="F82" t="s">
        <v>4</v>
      </c>
      <c r="G82">
        <v>19</v>
      </c>
      <c r="H82" t="s">
        <v>3</v>
      </c>
      <c r="I82" s="1">
        <f>1185*D82*G82/1000000</f>
        <v>12.158099999999999</v>
      </c>
      <c r="J82" t="s">
        <v>21</v>
      </c>
    </row>
    <row r="83" spans="3:10" x14ac:dyDescent="0.25">
      <c r="D83">
        <v>440</v>
      </c>
      <c r="E83" t="s">
        <v>1</v>
      </c>
      <c r="F83" t="s">
        <v>4</v>
      </c>
      <c r="G83">
        <v>23</v>
      </c>
      <c r="H83" t="s">
        <v>3</v>
      </c>
      <c r="I83" s="1">
        <f t="shared" ref="I83:I84" si="2">1185*D83*G83/1000000</f>
        <v>11.9922</v>
      </c>
      <c r="J83" t="s">
        <v>21</v>
      </c>
    </row>
    <row r="84" spans="3:10" x14ac:dyDescent="0.25">
      <c r="D84">
        <v>1380</v>
      </c>
      <c r="E84" t="s">
        <v>1</v>
      </c>
      <c r="F84" t="s">
        <v>4</v>
      </c>
      <c r="G84">
        <v>3</v>
      </c>
      <c r="H84" t="s">
        <v>3</v>
      </c>
      <c r="I84" s="1">
        <f t="shared" si="2"/>
        <v>4.9058999999999999</v>
      </c>
      <c r="J84" t="s">
        <v>21</v>
      </c>
    </row>
    <row r="88" spans="3:10" x14ac:dyDescent="0.25">
      <c r="C88" t="s">
        <v>17</v>
      </c>
      <c r="D88">
        <v>15</v>
      </c>
      <c r="E88" t="s">
        <v>3</v>
      </c>
    </row>
    <row r="98" spans="3:5" x14ac:dyDescent="0.25">
      <c r="C98" t="s">
        <v>17</v>
      </c>
      <c r="D98">
        <v>16</v>
      </c>
      <c r="E98" t="s">
        <v>3</v>
      </c>
    </row>
    <row r="103" spans="3:5" x14ac:dyDescent="0.25">
      <c r="C103" t="s">
        <v>18</v>
      </c>
      <c r="D103">
        <v>3</v>
      </c>
      <c r="E103" t="s">
        <v>3</v>
      </c>
    </row>
    <row r="108" spans="3:5" x14ac:dyDescent="0.25">
      <c r="C108" t="s">
        <v>19</v>
      </c>
      <c r="D108">
        <v>3</v>
      </c>
      <c r="E108" t="s">
        <v>3</v>
      </c>
    </row>
    <row r="113" spans="3:5" x14ac:dyDescent="0.25">
      <c r="C113" t="s">
        <v>20</v>
      </c>
      <c r="D113">
        <v>3</v>
      </c>
      <c r="E113" t="s">
        <v>3</v>
      </c>
    </row>
    <row r="120" spans="3:5" x14ac:dyDescent="0.25">
      <c r="C120" t="s">
        <v>25</v>
      </c>
      <c r="D120">
        <v>1500</v>
      </c>
      <c r="E120" t="s">
        <v>3</v>
      </c>
    </row>
    <row r="121" spans="3:5" x14ac:dyDescent="0.25">
      <c r="C121" t="s">
        <v>26</v>
      </c>
      <c r="D121">
        <v>250</v>
      </c>
      <c r="E121" t="s">
        <v>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Server</cp:lastModifiedBy>
  <cp:lastPrinted>2018-06-19T21:54:44Z</cp:lastPrinted>
  <dcterms:created xsi:type="dcterms:W3CDTF">2018-06-19T19:17:33Z</dcterms:created>
  <dcterms:modified xsi:type="dcterms:W3CDTF">2018-06-21T05:28:05Z</dcterms:modified>
</cp:coreProperties>
</file>