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64" activeTab="0"/>
  </bookViews>
  <sheets>
    <sheet name="Загальне" sheetId="1" r:id="rId1"/>
  </sheets>
  <definedNames/>
  <calcPr fullCalcOnLoad="1"/>
</workbook>
</file>

<file path=xl/sharedStrings.xml><?xml version="1.0" encoding="utf-8"?>
<sst xmlns="http://schemas.openxmlformats.org/spreadsheetml/2006/main" count="587" uniqueCount="282">
  <si>
    <t>Ціна од.</t>
  </si>
  <si>
    <t>Сума, грн.</t>
  </si>
  <si>
    <t>Примітка</t>
  </si>
  <si>
    <t>Матеріал, грн. без ПДВ</t>
  </si>
  <si>
    <t>м2</t>
  </si>
  <si>
    <t>Мішки для сміття</t>
  </si>
  <si>
    <t>шт</t>
  </si>
  <si>
    <t>уп</t>
  </si>
  <si>
    <t>Дюбель 6х40</t>
  </si>
  <si>
    <t>Бита</t>
  </si>
  <si>
    <t>Круг відрізний по керамограніту Ф230</t>
  </si>
  <si>
    <t>міш</t>
  </si>
  <si>
    <t>Керамограніт з фактурою дерева ZEUS (Україна) 600х150</t>
  </si>
  <si>
    <t>Плитка керамічна Biselado(Metro 200x100)</t>
  </si>
  <si>
    <t>м.п.</t>
  </si>
  <si>
    <t>меш</t>
  </si>
  <si>
    <t>кан</t>
  </si>
  <si>
    <t>Грунтовкам " CERESIT" CT-17, 10литр</t>
  </si>
  <si>
    <t>Грунтовка Ceresit CT-17,супер (10литр)</t>
  </si>
  <si>
    <t>рул</t>
  </si>
  <si>
    <t>ведр</t>
  </si>
  <si>
    <t>Гидроизоляцйия CR-65, 25кг</t>
  </si>
  <si>
    <t>Грунтовка Ceresit CT-17 супер (10литр)</t>
  </si>
  <si>
    <t>ГКЛ вологостійкий 3000х1250х12,5</t>
  </si>
  <si>
    <t>Саморіз3,5х 25 (1000шт)</t>
  </si>
  <si>
    <t>Саморіз3,5х 35 (1000шт)</t>
  </si>
  <si>
    <t>Саморіз 3,5х9,5 (1000шт)</t>
  </si>
  <si>
    <t>Суміш  Унифлот (Кнауф), 25кг</t>
  </si>
  <si>
    <t>П-подібний кронштейн 60х125-Супер, 1мм</t>
  </si>
  <si>
    <t>Саморіз 3,5х25 (1000шт)</t>
  </si>
  <si>
    <t>Саморіз 3,5х35 (1000шт)</t>
  </si>
  <si>
    <t>Саморіз 3,5х9,5( 1000шт)</t>
  </si>
  <si>
    <t>Суміш, Унифлот (Кнауф),25кг</t>
  </si>
  <si>
    <t>UW 100 (0,55),3м  ГОСТ</t>
  </si>
  <si>
    <t>CW 100 (0,55),3м  ГОСТ</t>
  </si>
  <si>
    <t>Дюбель 6х60 (100шт)</t>
  </si>
  <si>
    <t>Стрічка звукоізоляційна 90мм,рулон 30м</t>
  </si>
  <si>
    <t>Стрічка сітчаста самоклейка 40мм для швів, рулон 150м</t>
  </si>
  <si>
    <t>ГКЛ вологостійкий 3000х1200х12,5мм</t>
  </si>
  <si>
    <t>Затирка МОПЕЙ, 5кг</t>
  </si>
  <si>
    <t>Хрестики дистанційні 2мм,200шт</t>
  </si>
  <si>
    <t>Клей для керамограніту, CERESIT CМ-12, 25кг</t>
  </si>
  <si>
    <t>Клей для плітки CERESIT CМ-11, 25кг</t>
  </si>
  <si>
    <t>Клей для плитки  CERESIT CМ-117, 25кг</t>
  </si>
  <si>
    <t>Плитка керамічна Церсаніт 333*333</t>
  </si>
  <si>
    <t>КНАУФ Теплозвукоізоляція, 100мм</t>
  </si>
  <si>
    <t>Бур 6х160</t>
  </si>
  <si>
    <t>UD-27 (0,55), 3м  ГОСТ</t>
  </si>
  <si>
    <t>CD -60 (0,55),3м  ГОСТ</t>
  </si>
  <si>
    <t>Стрічка звукоізоляційна 30мм, рулон 30м</t>
  </si>
  <si>
    <t>Стрічка сітчаста самоклейка 40мм для швів, рулон 45м</t>
  </si>
  <si>
    <t>Бур 6х160 мм</t>
  </si>
  <si>
    <t>Склохолст " Спектрум" ST 40, 50м.кв. ( Велікобрітанія)</t>
  </si>
  <si>
    <t>Клей для склохолста Бостік, 76    15литр</t>
  </si>
  <si>
    <t xml:space="preserve">Кирпич клинкерний  гипсовий 60*200 Сава текс  </t>
  </si>
  <si>
    <t>Прямий підвіс 200 антівібоац. CD-60/27</t>
  </si>
  <si>
    <t>Дюбель стельовий TDN 6/40  BIERBAH</t>
  </si>
  <si>
    <t>Перлфикс</t>
  </si>
  <si>
    <t>Засувка фланцева № 4000E1 PN16 Д-50мм</t>
  </si>
  <si>
    <t>шт.</t>
  </si>
  <si>
    <t>Штурвал №7800 Д50</t>
  </si>
  <si>
    <t>Лічильник води 1 1/4" GМDX Meters ХВ, 53318</t>
  </si>
  <si>
    <t>Кран кульовий Evolution  1/2" ВВ (метелик), 80001013 FIV</t>
  </si>
  <si>
    <t>Кран кульовий Evolution  3/4" ВВ (метелик), 80001035 FIV</t>
  </si>
  <si>
    <t>Кран кульовий Evolution 1" ВВ (метелик), 80001101 FIV</t>
  </si>
  <si>
    <t>Кран кульовий Evolution 11/4" ВН (ручка), 80004114 FIV</t>
  </si>
  <si>
    <t>Зворотній клапан Eura, 1 1/4", 8030114 FIV</t>
  </si>
  <si>
    <t>Фільтр магистральний, 1 1/4", 8029114 FIV</t>
  </si>
  <si>
    <t>Кран трьохходовий натяжний муфтовий типу 11Б 18
бк  М20х1,5, G1/2-1.6 МПа</t>
  </si>
  <si>
    <t>Бобишка БШ-35 G1/2</t>
  </si>
  <si>
    <t>Манометр ДМ 05-МП-3У 100 - 16 кгс/см2 -1,5 G1/2</t>
  </si>
  <si>
    <t>Резьба (штуцер)  32мм (1 1/4") "23, L80</t>
  </si>
  <si>
    <t>Труба сталева електрозварна, 57*3мм</t>
  </si>
  <si>
    <t>м.</t>
  </si>
  <si>
    <t>Відвід сталевий ф  32/38,0*3.0 У</t>
  </si>
  <si>
    <t>Перехід  (50*32) 57,0*3,0/42,0*3,0 У</t>
  </si>
  <si>
    <t>Труба сталева електрозварна, 32*3.2мм</t>
  </si>
  <si>
    <t>Трійник ф  50/57*3,0мм</t>
  </si>
  <si>
    <t>Фланець сталевий плаский, PN16, 50мм</t>
  </si>
  <si>
    <t>Ущільнення для фланців, 50 мм</t>
  </si>
  <si>
    <t>Кран вентильний для сантехприладів, 1/2"x1/2", Albertoni, С408681</t>
  </si>
  <si>
    <t>Крюк подвійний для кріплення труби до полу, 10х100мм</t>
  </si>
  <si>
    <t>Хомут без штока  48-53 мм (1 1/2")</t>
  </si>
  <si>
    <t>Шток з різьбою  М8х120 мм</t>
  </si>
  <si>
    <t>Труба металопластикова 16х2,0 мм</t>
  </si>
  <si>
    <t>Труба металопластикова 20х2,0 мм</t>
  </si>
  <si>
    <t>Ізоляція Climaflex  18х 9 мм</t>
  </si>
  <si>
    <t>Ізоляція Climaflex  22х 13 мм</t>
  </si>
  <si>
    <t>Труба металопластикова 26х3,0 мм</t>
  </si>
  <si>
    <t>Труба металопластикова 32х3,0 мм</t>
  </si>
  <si>
    <t>Ізоляція Climaflex  28х 9 мм</t>
  </si>
  <si>
    <t>Ізоляція Climaflex  35х 9 мм</t>
  </si>
  <si>
    <t>Ізоляція Climaflex  54х 13 мм</t>
  </si>
  <si>
    <t>Труба 50х3,0 Ду (оц)</t>
  </si>
  <si>
    <t>Водонагрівач TGR 30/V9, 30л GORENJE</t>
  </si>
  <si>
    <t>Водонагрівач електрічний Gorenje, GBF 100 T/V9, 100л, 358193</t>
  </si>
  <si>
    <t>Водонагрівач TGR 150 NG  1х2,0 кВт 150л GORENJE</t>
  </si>
  <si>
    <t>Пред. клапан бойлера с ручкой 1/2" 3635</t>
  </si>
  <si>
    <t>Трап верт. с сухим затвором DN50,  100*100 мм, Viega, 583224</t>
  </si>
  <si>
    <t>HL98 Лючок-прочистка DN 110</t>
  </si>
  <si>
    <t>HL310NPr Трап вертикальний DN 50/75/110, з "Сухим" сифоном</t>
  </si>
  <si>
    <t>Ревізія 110мм</t>
  </si>
  <si>
    <t>HL710.2 EPC Мех. магистральный канализационный затвор DN110 с эл.заслонкой</t>
  </si>
  <si>
    <t>HL900N Вентиляционный клапан DN110 с вдвойне изолированной стеной и с уменьшителем DN50/75</t>
  </si>
  <si>
    <t>Хомут без штока  32-37 мм (1")</t>
  </si>
  <si>
    <t>Хомут без штока 108-116 мм (4")</t>
  </si>
  <si>
    <t>Труба каналізаційна  32х2000мм</t>
  </si>
  <si>
    <t>Труба каналізаційна  32х1000мм</t>
  </si>
  <si>
    <t>Труба каналізаційна  50х2000мм</t>
  </si>
  <si>
    <t>Труба каналізаційна 110х2000мм</t>
  </si>
  <si>
    <t>Труба каналізаційна DN110х2000мм (зовн.)</t>
  </si>
  <si>
    <t>Умивальник KOLO Solo, 60x47, 33052</t>
  </si>
  <si>
    <t>Сифон для умивальника (хром.), Ф32мм, 526</t>
  </si>
  <si>
    <t>Змішувач  для умывальника TX27118/1 , ТІМІХ, 12074</t>
  </si>
  <si>
    <t>Унітаз (комплект), Kolo Solo, кришка дуроп., 31012</t>
  </si>
  <si>
    <t>Гофра для унитаза арми-ная 220-540мм 85519</t>
  </si>
  <si>
    <t>Пісуар KOLO Felix-Nova, підкл.-вертикальне, 37000</t>
  </si>
  <si>
    <t>Кран-дозатор  писсуара AS35400/B, 51214</t>
  </si>
  <si>
    <t>Сифон до пісуара (універсальний), 50мм, 31405</t>
  </si>
  <si>
    <t>Вузол нижнього підключення кутовий, 3/4" х 3/4", Oventrop, 1015814</t>
  </si>
  <si>
    <t>Термостат Uni SH М30х1.5, білий/хром, Oventrop, 1012065</t>
  </si>
  <si>
    <t>Труба RAUTITAN pink 16х2,2 мм, бухта 120 м, 136042-120</t>
  </si>
  <si>
    <t>Труба RAUTITAN pink 20х2,8 мм, бухта 120 м, 136052-120</t>
  </si>
  <si>
    <t>Труба RAUTITAN pink 25х3,5 мм, бухта 50 м, 136062-050</t>
  </si>
  <si>
    <t>Труба RAUTITAN pink 32х4,4 мм, бухта 50 м, 136072-050</t>
  </si>
  <si>
    <t>Ізоляція Climaflex  22х 9 мм</t>
  </si>
  <si>
    <t>Радіатор сталевий з нижнім підключенням Kermi FTV 110504 (459 Вт)</t>
  </si>
  <si>
    <t>Радіатор сталевий з нижнім підключенням Kermi FTV 110506 (688 Вт)</t>
  </si>
  <si>
    <t>Радіатор сталевий з нижнім підключенням Kermi FTV 110507 (551 Вт)</t>
  </si>
  <si>
    <t>Радіатор сталевий з нижнім підключенням Kermi FTV 110508 (735 Вт)</t>
  </si>
  <si>
    <t>Радіатор сталевий з нижнім підключенням Kermi FTV 110509 (1032 Вт)</t>
  </si>
  <si>
    <t>Радіатор сталевий з нижнім підключенням Kermi FTV 220505 (770 Вт)</t>
  </si>
  <si>
    <t>Радіатор сталевий з нижнім підключенням Kermi FTV 220508 (1232 Вт)</t>
  </si>
  <si>
    <t>Радіатор сталевий з нижнім підключенням Kermi FTV 330505 (1099 Вт)</t>
  </si>
  <si>
    <t>Радіатор сталевий з нижнім підключенням Kermi FTV 330507 (1538 Вт)</t>
  </si>
  <si>
    <t>Радіатор сталевий з нижнім підключенням Kermi FTV 330508 (1758 Вт)</t>
  </si>
  <si>
    <t>Стрічка РVC сіра, 30мм х33м</t>
  </si>
  <si>
    <t>Пакля, 100гр</t>
  </si>
  <si>
    <t>Паста для пакування Gebatout , 500гр</t>
  </si>
  <si>
    <t>Трійник RAUTITAN PX 25-16-25, 160062-001</t>
  </si>
  <si>
    <t>Трійник RAUTITAN PX 32-16-32, 160064-001</t>
  </si>
  <si>
    <t>Муфта RAUTITAN PX з'єднувальна перехідна 32-25, 160044-001</t>
  </si>
  <si>
    <t>Трійник RAUTITAN PX 25-16-20, 160083-001</t>
  </si>
  <si>
    <t>Трійник RAUTITAN PX 20-16-20, 160061-001</t>
  </si>
  <si>
    <t>Трійник RAUTITAN PX 20-16-16, 160081-001</t>
  </si>
  <si>
    <t>Кутник RAUTITAN PX 90°, 16мм, 160021-001</t>
  </si>
  <si>
    <t>Трубка Г (нерж.) RAUTITAN для підк радіатора, 16, 250 мм, 266242-001</t>
  </si>
  <si>
    <t>Кутник RAUTITAN PX 90°, 32мм, 160024-001</t>
  </si>
  <si>
    <t>Кутник RAUTITAN PX 90°, 25мм, 160023-001</t>
  </si>
  <si>
    <t>Кутник RAUTITAN PX 90°, 20мм, 160022-001</t>
  </si>
  <si>
    <t>Перехідник RAUTITAN з внутрішньою резьбою 32-Rp1", 139091-002</t>
  </si>
  <si>
    <t>Перехідник RAUTITAN з зовнішньою резьбою 32-R1 1/4",139311-001</t>
  </si>
  <si>
    <t>Гільза RAUTITAN PX для запресовки 16, 160001-001</t>
  </si>
  <si>
    <t>Гільза RAUTITAN PX для запресовки 20, 160002-001</t>
  </si>
  <si>
    <t>Гільза RAUTITAN PX для запресовки 25, 160003-001</t>
  </si>
  <si>
    <t>Гільза RAUTITAN PX для запресовки 32, 160004-001</t>
  </si>
  <si>
    <t>Гайка затискна для вузла підключення радіатора, 15ммх3/4", хром</t>
  </si>
  <si>
    <t>Карниз ORAC DÉCOR LUXXUS  C305 120х70х2000</t>
  </si>
  <si>
    <t>Valsetin база</t>
  </si>
  <si>
    <t>л</t>
  </si>
  <si>
    <t>Краситель 440d 80мл</t>
  </si>
  <si>
    <t>Плівка ПВХ</t>
  </si>
  <si>
    <t>Профіль стіновий</t>
  </si>
  <si>
    <t>п.м.</t>
  </si>
  <si>
    <t>Гнучка вставка чорно-біла</t>
  </si>
  <si>
    <t>Кути в стелі</t>
  </si>
  <si>
    <t>Стійки під освітл. Прибори</t>
  </si>
  <si>
    <t>Профіль KRAFT Nova Т-24 3600*38*24мм RAL9003</t>
  </si>
  <si>
    <t>Профіль KRAFT Nova Т-24 1200*25*24мм RAL9003</t>
  </si>
  <si>
    <t>Профіль KRAFT Nova Т-24 600*25*24мм RAL9003</t>
  </si>
  <si>
    <t>Профіль пристін KRAFT Nova Т-24 (3,0) 19*24мм RAL9003</t>
  </si>
  <si>
    <t>Прут з гачком L 250 /0,4мм</t>
  </si>
  <si>
    <t>Прут 250 /для підвіски 0,4мм</t>
  </si>
  <si>
    <t>Дюбеля анкерн BIERBACH (TDN) 6/40 (100)</t>
  </si>
  <si>
    <t>Плита Retail Plain 90RH Board 600х600х12 мм/68069000 (BP 3680 M3 A)</t>
  </si>
  <si>
    <t>Швидкопідвіс пружинний</t>
  </si>
  <si>
    <t>Плитка керамічна "Церсеніт" Україна 333*333</t>
  </si>
  <si>
    <t>Водоемульсійна фарба Kolorit Ultrawhite</t>
  </si>
  <si>
    <t>м3</t>
  </si>
  <si>
    <t>кг</t>
  </si>
  <si>
    <t>т</t>
  </si>
  <si>
    <t>Клей карнізний  екстра, 850мл</t>
  </si>
  <si>
    <t>Клей карнізний  ферфликс, 2,5кг</t>
  </si>
  <si>
    <t>Грунтовка Ceresit CT-17 супер (5литр)</t>
  </si>
  <si>
    <t xml:space="preserve">Плівка захисна 120 мк, 4*5 м </t>
  </si>
  <si>
    <t>Скотч прозорий 50мм, 150м</t>
  </si>
  <si>
    <t>ДВП 2440*1220*2,5</t>
  </si>
  <si>
    <t>Штукатурний угол зовнішній, 3м</t>
  </si>
  <si>
    <t>Грунтовка Ceresit CT-17 супер (1литр)</t>
  </si>
  <si>
    <t>Краска Капорол амфіболін, 10литр</t>
  </si>
  <si>
    <t>Краска Капорол амфіболін, 5литр</t>
  </si>
  <si>
    <t>Ніпель перехідник-прес 25243g 20х3/4" ЗР</t>
  </si>
  <si>
    <t>Ніпель перехідник-прес 25243g 20х1/2" ЗР</t>
  </si>
  <si>
    <t>Муфта перехідна-прес 25270g 20х1/2" ВР</t>
  </si>
  <si>
    <t>Муфта перехідна-прес 25270g 20х3/4" ВР</t>
  </si>
  <si>
    <t>Коліно-прес 25090 20мм</t>
  </si>
  <si>
    <t>Трійник-прес 25130 32х20х32</t>
  </si>
  <si>
    <t>Трійник-прес 25130 32х20х26</t>
  </si>
  <si>
    <t>Перехідник-прес 25240 26х20мм</t>
  </si>
  <si>
    <t>Трійник-прес 25130 20мм</t>
  </si>
  <si>
    <t>Коліно-прес 25090 26мм</t>
  </si>
  <si>
    <t>Трійник-прес 25130 32мм</t>
  </si>
  <si>
    <t>Перехідник-прес 25240 32х26мм</t>
  </si>
  <si>
    <t>Перехідник-прес 25240 32х20мм</t>
  </si>
  <si>
    <t>Трійник-прес 25130 26х20х26</t>
  </si>
  <si>
    <t>Трійник-прес 25130 26х20х20</t>
  </si>
  <si>
    <t>Трійник-прес 25130 20х20х16</t>
  </si>
  <si>
    <t>Настінне коліно-прес 25473g 20х1/2" ВР</t>
  </si>
  <si>
    <t>Сифон мойки, 40х1 1/2", 125</t>
  </si>
  <si>
    <t>Коліно 45*  50мм</t>
  </si>
  <si>
    <t>Коліно 30*  50мм</t>
  </si>
  <si>
    <t>Коліно 15*  50мм</t>
  </si>
  <si>
    <t>Трійник 45*  50/50мм</t>
  </si>
  <si>
    <t>Трійник 45* 110/ 50мм</t>
  </si>
  <si>
    <t>Редукція 110/50мм (коротка)</t>
  </si>
  <si>
    <t>Редукція  50/32мм</t>
  </si>
  <si>
    <t>Муфта насувна 110мм</t>
  </si>
  <si>
    <t>Муфта подвійна  50мм</t>
  </si>
  <si>
    <t>Заглушка  32мм</t>
  </si>
  <si>
    <t>Заглушка  50мм</t>
  </si>
  <si>
    <t>Заглушка 110мм</t>
  </si>
  <si>
    <t>Коліно 15* 110мм</t>
  </si>
  <si>
    <t>Коліно 30* 110мм</t>
  </si>
  <si>
    <t>Коліно 45* 110мм</t>
  </si>
  <si>
    <t>Коліно 87* 110мм</t>
  </si>
  <si>
    <t>Трійник 87* 110/110мм</t>
  </si>
  <si>
    <t>Трійник 45* 110/110мм</t>
  </si>
  <si>
    <t>Стяжка Baumit Solido E 160 25 кг</t>
  </si>
  <si>
    <t>Рейка маякова 3м оцинкована 10мм СТАНДАРТ</t>
  </si>
  <si>
    <t xml:space="preserve">Суміш Remmers Vorspritzmortel 30кг </t>
  </si>
  <si>
    <t>Шпаклівка фінішна Remmers Feinputz , 25кг</t>
  </si>
  <si>
    <t>3.Сантехнічні роботи</t>
  </si>
  <si>
    <t>Корпус РЩ</t>
  </si>
  <si>
    <t>Метизні матеріали</t>
  </si>
  <si>
    <t>компл.</t>
  </si>
  <si>
    <t>Автоматичний вимикач 1П С16А Хагер</t>
  </si>
  <si>
    <t>Автоматичний вимикач 3П С25А Хагер</t>
  </si>
  <si>
    <t>Автоматичний вимикач 1П С20А Хагер</t>
  </si>
  <si>
    <t>Автоматичний вимикач 3П С20А Хагер</t>
  </si>
  <si>
    <t>Автоматичний вимикач 3П С32А Хагер</t>
  </si>
  <si>
    <t>Диф. Реле 2 П 25 А Хагер</t>
  </si>
  <si>
    <t>Диф. Реле 4 П 25 А Хагер</t>
  </si>
  <si>
    <t>Кабель ВВГ нгд 3х1,5 мм</t>
  </si>
  <si>
    <t>Кабель ВВГ нгд 3х2,5 мм</t>
  </si>
  <si>
    <t>Кабель ВВГ нгд 5х2,5 мм</t>
  </si>
  <si>
    <t>Металорукав оцинкований діам.25 мм</t>
  </si>
  <si>
    <t>Гофротруба чорна діам. 25 мм</t>
  </si>
  <si>
    <t>Вимикач одноклавішний білий Віко Кармен</t>
  </si>
  <si>
    <t>Коробки для вимикачів</t>
  </si>
  <si>
    <t xml:space="preserve">Датчик руху настінний </t>
  </si>
  <si>
    <t xml:space="preserve">Коробка розподільча зовн. </t>
  </si>
  <si>
    <t>Метизні матеріали (припой, флюс, ізострічка)</t>
  </si>
  <si>
    <t>Розетка біла Віко Кармен</t>
  </si>
  <si>
    <t>Коробки для розеток</t>
  </si>
  <si>
    <t>Розетка вбудована 5П</t>
  </si>
  <si>
    <t>Світильник точковий Helios PL 046DC U Іспанія</t>
  </si>
  <si>
    <t>Світильник точковий Helios PL 003AC U Іспанія</t>
  </si>
  <si>
    <t>Люстра Fine Art Lamps США</t>
  </si>
  <si>
    <t>Люстра Kolarz Orangerie 025.33 E.4</t>
  </si>
  <si>
    <t>Світильник аварійний "Вихід"</t>
  </si>
  <si>
    <t>Бетон В20</t>
  </si>
  <si>
    <t>Арматура А240С Д=6мм</t>
  </si>
  <si>
    <t>Арматура А400С Д=8мм</t>
  </si>
  <si>
    <t>Арматура А400С Д=12мм</t>
  </si>
  <si>
    <t>Лист стальной  толщ. 10мм</t>
  </si>
  <si>
    <t>Проволока вязальная</t>
  </si>
  <si>
    <t>Уголок 90х90х9</t>
  </si>
  <si>
    <t>Труба квадратная 100х100х8</t>
  </si>
  <si>
    <t>Лист стальной  толщ. 8мм</t>
  </si>
  <si>
    <t>Сетка Д=5мм Вр-1</t>
  </si>
  <si>
    <t>Распорный анкер HILTI HAS М12</t>
  </si>
  <si>
    <t>Электроды</t>
  </si>
  <si>
    <t>Грунт-краска</t>
  </si>
  <si>
    <t>Уголок 75х75х8</t>
  </si>
  <si>
    <t>Швеллер 16</t>
  </si>
  <si>
    <t>Швеллер 12</t>
  </si>
  <si>
    <t>Шпилька М16   670мм</t>
  </si>
  <si>
    <t>Шпилька М16   410мм</t>
  </si>
  <si>
    <t>4. Електромонтажні роботи</t>
  </si>
  <si>
    <t>5. Будівельні роботи</t>
  </si>
  <si>
    <t>Штукатурка Remmers GRUNDPUTZ 20 кг</t>
  </si>
  <si>
    <t>Штукатурка Remmers SANIERPUTZ ALTWEISS 20 кг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</si>
</sst>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_-* #,##0.000\ _г_р_н_._-;\-* #,##0.000\ _г_р_н_._-;_-* &quot;-&quot;??\ _г_р_н_._-;_-@_-"/>
    <numFmt numFmtId="191" formatCode="_-* #,##0.0\ _г_р_н_._-;\-* #,##0.0\ _г_р_н_._-;_-* &quot;-&quot;??\ _г_р_н_._-;_-@_-"/>
    <numFmt numFmtId="192" formatCode="[$-FC19]d\ mmmm\ yyyy\ &quot;г.&quot;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21" fillId="4" borderId="0" applyNumberFormat="0" applyBorder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9" fillId="0" borderId="5" applyNumberFormat="0" applyFill="0" applyAlignment="0" applyProtection="0"/>
    <xf numFmtId="0" fontId="14" fillId="20" borderId="6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9" fillId="22" borderId="1" applyNumberFormat="0" applyAlignment="0" applyProtection="0"/>
    <xf numFmtId="0" fontId="1" fillId="0" borderId="0">
      <alignment/>
      <protection/>
    </xf>
    <xf numFmtId="0" fontId="13" fillId="0" borderId="7" applyNumberFormat="0" applyFill="0" applyAlignment="0" applyProtection="0"/>
    <xf numFmtId="0" fontId="17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" fillId="22" borderId="9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87" fontId="4" fillId="0" borderId="0" xfId="62" applyFont="1" applyAlignment="1">
      <alignment horizontal="center" vertical="center"/>
    </xf>
    <xf numFmtId="0" fontId="3" fillId="0" borderId="0" xfId="62" applyNumberFormat="1" applyFont="1" applyAlignment="1">
      <alignment horizontal="center" vertical="center"/>
    </xf>
    <xf numFmtId="187" fontId="22" fillId="22" borderId="10" xfId="62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horizontal="center" vertical="center" wrapText="1"/>
    </xf>
    <xf numFmtId="0" fontId="23" fillId="10" borderId="15" xfId="62" applyNumberFormat="1" applyFont="1" applyFill="1" applyBorder="1" applyAlignment="1">
      <alignment horizontal="center" vertical="center" wrapText="1"/>
    </xf>
    <xf numFmtId="187" fontId="23" fillId="10" borderId="12" xfId="62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/>
    </xf>
    <xf numFmtId="187" fontId="22" fillId="10" borderId="12" xfId="62" applyFont="1" applyFill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 wrapText="1"/>
    </xf>
    <xf numFmtId="0" fontId="22" fillId="0" borderId="14" xfId="62" applyNumberFormat="1" applyFont="1" applyFill="1" applyBorder="1" applyAlignment="1">
      <alignment horizontal="center" vertical="center" wrapText="1"/>
    </xf>
    <xf numFmtId="187" fontId="22" fillId="0" borderId="12" xfId="62" applyFont="1" applyBorder="1" applyAlignment="1">
      <alignment horizontal="center" vertical="center" wrapText="1"/>
    </xf>
    <xf numFmtId="0" fontId="27" fillId="10" borderId="16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/>
    </xf>
    <xf numFmtId="2" fontId="28" fillId="0" borderId="12" xfId="0" applyNumberFormat="1" applyFont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5" fillId="0" borderId="14" xfId="0" applyFont="1" applyFill="1" applyBorder="1" applyAlignment="1">
      <alignment horizontal="right" vertical="center" wrapText="1"/>
    </xf>
    <xf numFmtId="187" fontId="29" fillId="0" borderId="12" xfId="62" applyFont="1" applyFill="1" applyBorder="1" applyAlignment="1">
      <alignment horizontal="right" vertical="center" wrapText="1"/>
    </xf>
    <xf numFmtId="0" fontId="29" fillId="0" borderId="14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187" fontId="29" fillId="0" borderId="12" xfId="62" applyFont="1" applyBorder="1" applyAlignment="1">
      <alignment horizontal="right" vertical="center" wrapText="1"/>
    </xf>
    <xf numFmtId="0" fontId="29" fillId="0" borderId="14" xfId="0" applyFont="1" applyBorder="1" applyAlignment="1">
      <alignment horizontal="right" vertical="center" wrapText="1"/>
    </xf>
    <xf numFmtId="0" fontId="3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9" fillId="0" borderId="13" xfId="0" applyFont="1" applyBorder="1" applyAlignment="1">
      <alignment horizontal="center" vertical="center"/>
    </xf>
    <xf numFmtId="0" fontId="30" fillId="0" borderId="0" xfId="0" applyFont="1" applyAlignment="1">
      <alignment/>
    </xf>
    <xf numFmtId="2" fontId="24" fillId="10" borderId="12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2" fontId="28" fillId="0" borderId="12" xfId="0" applyNumberFormat="1" applyFont="1" applyFill="1" applyBorder="1" applyAlignment="1">
      <alignment horizontal="right" vertical="center" wrapText="1"/>
    </xf>
    <xf numFmtId="0" fontId="32" fillId="0" borderId="14" xfId="0" applyFont="1" applyFill="1" applyBorder="1" applyAlignment="1">
      <alignment horizontal="right" vertical="center" wrapText="1"/>
    </xf>
    <xf numFmtId="0" fontId="29" fillId="24" borderId="14" xfId="0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187" fontId="35" fillId="0" borderId="12" xfId="62" applyFont="1" applyFill="1" applyBorder="1" applyAlignment="1">
      <alignment horizontal="left" vertical="center" wrapText="1"/>
    </xf>
    <xf numFmtId="2" fontId="36" fillId="24" borderId="18" xfId="0" applyNumberFormat="1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5" xfId="62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2" fontId="36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top"/>
    </xf>
    <xf numFmtId="0" fontId="36" fillId="0" borderId="12" xfId="62" applyNumberFormat="1" applyFont="1" applyBorder="1" applyAlignment="1">
      <alignment horizontal="center" vertical="top"/>
    </xf>
    <xf numFmtId="0" fontId="36" fillId="0" borderId="12" xfId="0" applyNumberFormat="1" applyFont="1" applyBorder="1" applyAlignment="1">
      <alignment horizontal="center" vertical="top"/>
    </xf>
    <xf numFmtId="0" fontId="27" fillId="10" borderId="12" xfId="0" applyFont="1" applyFill="1" applyBorder="1" applyAlignment="1">
      <alignment horizontal="center" vertical="center" wrapText="1"/>
    </xf>
    <xf numFmtId="0" fontId="27" fillId="10" borderId="15" xfId="62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2" fontId="35" fillId="0" borderId="1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14" xfId="62" applyNumberFormat="1" applyFont="1" applyFill="1" applyBorder="1" applyAlignment="1">
      <alignment horizontal="center" vertical="center" wrapText="1"/>
    </xf>
    <xf numFmtId="0" fontId="22" fillId="22" borderId="19" xfId="62" applyNumberFormat="1" applyFont="1" applyFill="1" applyBorder="1" applyAlignment="1">
      <alignment horizontal="center" vertical="center" wrapText="1"/>
    </xf>
    <xf numFmtId="0" fontId="22" fillId="22" borderId="20" xfId="62" applyNumberFormat="1" applyFont="1" applyFill="1" applyBorder="1" applyAlignment="1">
      <alignment horizontal="center" vertical="center" wrapText="1"/>
    </xf>
    <xf numFmtId="0" fontId="22" fillId="22" borderId="21" xfId="0" applyFont="1" applyFill="1" applyBorder="1" applyAlignment="1">
      <alignment horizontal="center" vertical="center" wrapText="1"/>
    </xf>
    <xf numFmtId="0" fontId="22" fillId="22" borderId="22" xfId="0" applyFont="1" applyFill="1" applyBorder="1" applyAlignment="1">
      <alignment horizontal="center" vertical="center" wrapText="1"/>
    </xf>
    <xf numFmtId="0" fontId="24" fillId="22" borderId="21" xfId="0" applyFont="1" applyFill="1" applyBorder="1" applyAlignment="1">
      <alignment horizontal="center"/>
    </xf>
    <xf numFmtId="0" fontId="24" fillId="22" borderId="22" xfId="0" applyFont="1" applyFill="1" applyBorder="1" applyAlignment="1">
      <alignment horizontal="center"/>
    </xf>
    <xf numFmtId="0" fontId="22" fillId="22" borderId="12" xfId="0" applyFont="1" applyFill="1" applyBorder="1" applyAlignment="1">
      <alignment horizontal="center" vertical="center" wrapText="1"/>
    </xf>
    <xf numFmtId="0" fontId="22" fillId="22" borderId="23" xfId="0" applyFont="1" applyFill="1" applyBorder="1" applyAlignment="1">
      <alignment horizontal="center" vertical="center" wrapText="1"/>
    </xf>
    <xf numFmtId="0" fontId="22" fillId="22" borderId="24" xfId="0" applyFont="1" applyFill="1" applyBorder="1" applyAlignment="1">
      <alignment horizontal="center" vertical="center" wrapText="1"/>
    </xf>
    <xf numFmtId="0" fontId="24" fillId="22" borderId="25" xfId="0" applyFont="1" applyFill="1" applyBorder="1" applyAlignment="1">
      <alignment horizontal="center" vertical="center"/>
    </xf>
    <xf numFmtId="0" fontId="24" fillId="22" borderId="26" xfId="0" applyFont="1" applyFill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view="pageBreakPreview" zoomScale="60" zoomScaleNormal="111" zoomScalePageLayoutView="0" workbookViewId="0" topLeftCell="A1">
      <selection activeCell="A1" sqref="A1:F295"/>
    </sheetView>
  </sheetViews>
  <sheetFormatPr defaultColWidth="9.140625" defaultRowHeight="15"/>
  <cols>
    <col min="1" max="1" width="4.28125" style="3" customWidth="1"/>
    <col min="2" max="2" width="65.7109375" style="2" customWidth="1"/>
    <col min="3" max="3" width="8.57421875" style="1" customWidth="1"/>
    <col min="4" max="4" width="11.00390625" style="5" customWidth="1"/>
    <col min="5" max="5" width="14.00390625" style="4" customWidth="1"/>
    <col min="6" max="6" width="17.140625" style="4" customWidth="1"/>
    <col min="7" max="7" width="11.28125" style="3" customWidth="1"/>
    <col min="8" max="16384" width="9.140625" style="2" customWidth="1"/>
  </cols>
  <sheetData>
    <row r="1" spans="1:7" ht="15.75" customHeight="1">
      <c r="A1" s="83"/>
      <c r="B1" s="78"/>
      <c r="C1" s="76"/>
      <c r="D1" s="74"/>
      <c r="E1" s="80" t="s">
        <v>3</v>
      </c>
      <c r="F1" s="80"/>
      <c r="G1" s="81" t="s">
        <v>2</v>
      </c>
    </row>
    <row r="2" spans="1:7" ht="15" thickBot="1">
      <c r="A2" s="84"/>
      <c r="B2" s="79"/>
      <c r="C2" s="77"/>
      <c r="D2" s="75"/>
      <c r="E2" s="6" t="s">
        <v>0</v>
      </c>
      <c r="F2" s="6" t="s">
        <v>1</v>
      </c>
      <c r="G2" s="82"/>
    </row>
    <row r="3" spans="1:7" s="31" customFormat="1" ht="15.75">
      <c r="A3" s="29">
        <v>1</v>
      </c>
      <c r="B3" s="54" t="s">
        <v>21</v>
      </c>
      <c r="C3" s="60" t="s">
        <v>15</v>
      </c>
      <c r="D3" s="61">
        <f>37+9</f>
        <v>46</v>
      </c>
      <c r="E3" s="55"/>
      <c r="F3" s="55"/>
      <c r="G3" s="30"/>
    </row>
    <row r="4" spans="1:7" s="25" customFormat="1" ht="15.75">
      <c r="A4" s="26">
        <v>2</v>
      </c>
      <c r="B4" s="56" t="s">
        <v>227</v>
      </c>
      <c r="C4" s="62" t="s">
        <v>6</v>
      </c>
      <c r="D4" s="63">
        <v>36</v>
      </c>
      <c r="E4" s="55"/>
      <c r="F4" s="55"/>
      <c r="G4" s="28"/>
    </row>
    <row r="5" spans="1:7" s="25" customFormat="1" ht="15.75">
      <c r="A5" s="26">
        <v>3</v>
      </c>
      <c r="B5" s="58" t="s">
        <v>228</v>
      </c>
      <c r="C5" s="62" t="s">
        <v>6</v>
      </c>
      <c r="D5" s="63">
        <v>75</v>
      </c>
      <c r="E5" s="55"/>
      <c r="F5" s="55"/>
      <c r="G5" s="28"/>
    </row>
    <row r="6" spans="1:7" s="35" customFormat="1" ht="15.75">
      <c r="A6" s="29">
        <v>4</v>
      </c>
      <c r="B6" s="54" t="s">
        <v>229</v>
      </c>
      <c r="C6" s="60" t="s">
        <v>15</v>
      </c>
      <c r="D6" s="61">
        <f>50+5</f>
        <v>55</v>
      </c>
      <c r="E6" s="55"/>
      <c r="F6" s="55"/>
      <c r="G6" s="34"/>
    </row>
    <row r="7" spans="1:7" s="35" customFormat="1" ht="15.75">
      <c r="A7" s="26">
        <v>5</v>
      </c>
      <c r="B7" s="54" t="s">
        <v>280</v>
      </c>
      <c r="C7" s="60" t="s">
        <v>15</v>
      </c>
      <c r="D7" s="61">
        <f>300+30</f>
        <v>330</v>
      </c>
      <c r="E7" s="55"/>
      <c r="F7" s="55"/>
      <c r="G7" s="34"/>
    </row>
    <row r="8" spans="1:7" s="35" customFormat="1" ht="15.75">
      <c r="A8" s="26">
        <v>6</v>
      </c>
      <c r="B8" s="54" t="s">
        <v>281</v>
      </c>
      <c r="C8" s="60" t="s">
        <v>15</v>
      </c>
      <c r="D8" s="61">
        <f>450+45</f>
        <v>495</v>
      </c>
      <c r="E8" s="55"/>
      <c r="F8" s="55"/>
      <c r="G8" s="34"/>
    </row>
    <row r="9" spans="1:7" s="35" customFormat="1" ht="15.75">
      <c r="A9" s="29">
        <v>7</v>
      </c>
      <c r="B9" s="54" t="s">
        <v>187</v>
      </c>
      <c r="C9" s="60" t="s">
        <v>6</v>
      </c>
      <c r="D9" s="61">
        <v>20</v>
      </c>
      <c r="E9" s="55"/>
      <c r="F9" s="55"/>
      <c r="G9" s="34"/>
    </row>
    <row r="10" spans="1:7" s="35" customFormat="1" ht="15.75">
      <c r="A10" s="26">
        <v>8</v>
      </c>
      <c r="B10" s="54" t="s">
        <v>188</v>
      </c>
      <c r="C10" s="60" t="s">
        <v>16</v>
      </c>
      <c r="D10" s="61">
        <f>2+2+2</f>
        <v>6</v>
      </c>
      <c r="E10" s="55"/>
      <c r="F10" s="55"/>
      <c r="G10" s="34"/>
    </row>
    <row r="11" spans="1:7" s="35" customFormat="1" ht="15.75">
      <c r="A11" s="26">
        <v>9</v>
      </c>
      <c r="B11" s="54" t="s">
        <v>230</v>
      </c>
      <c r="C11" s="60" t="s">
        <v>20</v>
      </c>
      <c r="D11" s="61">
        <f>6+6</f>
        <v>12</v>
      </c>
      <c r="E11" s="55"/>
      <c r="F11" s="55"/>
      <c r="G11" s="34"/>
    </row>
    <row r="12" spans="1:7" s="35" customFormat="1" ht="15.75">
      <c r="A12" s="29">
        <v>10</v>
      </c>
      <c r="B12" s="54" t="s">
        <v>52</v>
      </c>
      <c r="C12" s="60" t="s">
        <v>19</v>
      </c>
      <c r="D12" s="61">
        <v>1</v>
      </c>
      <c r="E12" s="55"/>
      <c r="F12" s="55"/>
      <c r="G12" s="34"/>
    </row>
    <row r="13" spans="1:7" s="35" customFormat="1" ht="15.75">
      <c r="A13" s="26">
        <v>11</v>
      </c>
      <c r="B13" s="54" t="s">
        <v>53</v>
      </c>
      <c r="C13" s="60" t="s">
        <v>20</v>
      </c>
      <c r="D13" s="61">
        <v>14</v>
      </c>
      <c r="E13" s="55"/>
      <c r="F13" s="55"/>
      <c r="G13" s="34"/>
    </row>
    <row r="14" spans="1:7" s="35" customFormat="1" ht="15.75">
      <c r="A14" s="26">
        <v>12</v>
      </c>
      <c r="B14" s="54" t="s">
        <v>190</v>
      </c>
      <c r="C14" s="60" t="s">
        <v>20</v>
      </c>
      <c r="D14" s="61">
        <v>1</v>
      </c>
      <c r="E14" s="55"/>
      <c r="F14" s="55"/>
      <c r="G14" s="34"/>
    </row>
    <row r="15" spans="1:7" s="35" customFormat="1" ht="15.75">
      <c r="A15" s="29">
        <v>13</v>
      </c>
      <c r="B15" s="54" t="s">
        <v>17</v>
      </c>
      <c r="C15" s="60" t="s">
        <v>16</v>
      </c>
      <c r="D15" s="61">
        <v>3</v>
      </c>
      <c r="E15" s="55"/>
      <c r="F15" s="55"/>
      <c r="G15" s="34"/>
    </row>
    <row r="16" spans="1:7" s="35" customFormat="1" ht="15.75">
      <c r="A16" s="26">
        <v>14</v>
      </c>
      <c r="B16" s="54" t="s">
        <v>176</v>
      </c>
      <c r="C16" s="60" t="s">
        <v>4</v>
      </c>
      <c r="D16" s="61">
        <v>55</v>
      </c>
      <c r="E16" s="55"/>
      <c r="F16" s="55"/>
      <c r="G16" s="34"/>
    </row>
    <row r="17" spans="1:7" s="35" customFormat="1" ht="15.75">
      <c r="A17" s="26">
        <v>15</v>
      </c>
      <c r="B17" s="54" t="s">
        <v>40</v>
      </c>
      <c r="C17" s="60" t="s">
        <v>7</v>
      </c>
      <c r="D17" s="61">
        <f>1+1+1+1</f>
        <v>4</v>
      </c>
      <c r="E17" s="55"/>
      <c r="F17" s="55"/>
      <c r="G17" s="34"/>
    </row>
    <row r="18" spans="1:7" s="35" customFormat="1" ht="15.75">
      <c r="A18" s="29">
        <v>16</v>
      </c>
      <c r="B18" s="54" t="s">
        <v>42</v>
      </c>
      <c r="C18" s="60" t="s">
        <v>11</v>
      </c>
      <c r="D18" s="61">
        <f>15+37</f>
        <v>52</v>
      </c>
      <c r="E18" s="55"/>
      <c r="F18" s="55"/>
      <c r="G18" s="34"/>
    </row>
    <row r="19" spans="1:7" s="35" customFormat="1" ht="15.75">
      <c r="A19" s="26">
        <v>17</v>
      </c>
      <c r="B19" s="54" t="s">
        <v>10</v>
      </c>
      <c r="C19" s="60" t="s">
        <v>6</v>
      </c>
      <c r="D19" s="61">
        <f>1+1+1+1</f>
        <v>4</v>
      </c>
      <c r="E19" s="55"/>
      <c r="F19" s="55"/>
      <c r="G19" s="34"/>
    </row>
    <row r="20" spans="1:7" s="35" customFormat="1" ht="15.75">
      <c r="A20" s="26">
        <v>18</v>
      </c>
      <c r="B20" s="54" t="s">
        <v>39</v>
      </c>
      <c r="C20" s="60" t="s">
        <v>7</v>
      </c>
      <c r="D20" s="61">
        <f>2+3+2+5</f>
        <v>12</v>
      </c>
      <c r="E20" s="55"/>
      <c r="F20" s="55"/>
      <c r="G20" s="34"/>
    </row>
    <row r="21" spans="1:7" s="35" customFormat="1" ht="15.75" customHeight="1">
      <c r="A21" s="29">
        <v>19</v>
      </c>
      <c r="B21" s="54" t="s">
        <v>12</v>
      </c>
      <c r="C21" s="60" t="s">
        <v>4</v>
      </c>
      <c r="D21" s="61">
        <v>99.1</v>
      </c>
      <c r="E21" s="55"/>
      <c r="F21" s="55"/>
      <c r="G21" s="34"/>
    </row>
    <row r="22" spans="1:7" s="35" customFormat="1" ht="15.75">
      <c r="A22" s="26">
        <v>20</v>
      </c>
      <c r="B22" s="54" t="s">
        <v>41</v>
      </c>
      <c r="C22" s="60" t="s">
        <v>15</v>
      </c>
      <c r="D22" s="61">
        <v>30</v>
      </c>
      <c r="E22" s="55"/>
      <c r="F22" s="55"/>
      <c r="G22" s="34"/>
    </row>
    <row r="23" spans="1:7" s="35" customFormat="1" ht="15.75">
      <c r="A23" s="26">
        <v>21</v>
      </c>
      <c r="B23" s="54" t="s">
        <v>13</v>
      </c>
      <c r="C23" s="60" t="s">
        <v>4</v>
      </c>
      <c r="D23" s="61">
        <v>56</v>
      </c>
      <c r="E23" s="55"/>
      <c r="F23" s="55"/>
      <c r="G23" s="34"/>
    </row>
    <row r="24" spans="1:7" s="35" customFormat="1" ht="15.75">
      <c r="A24" s="29">
        <v>22</v>
      </c>
      <c r="B24" s="54" t="s">
        <v>43</v>
      </c>
      <c r="C24" s="60" t="s">
        <v>15</v>
      </c>
      <c r="D24" s="61">
        <v>15</v>
      </c>
      <c r="E24" s="55"/>
      <c r="F24" s="55"/>
      <c r="G24" s="34"/>
    </row>
    <row r="25" spans="1:7" s="35" customFormat="1" ht="15.75">
      <c r="A25" s="26">
        <v>23</v>
      </c>
      <c r="B25" s="54" t="s">
        <v>44</v>
      </c>
      <c r="C25" s="60" t="s">
        <v>4</v>
      </c>
      <c r="D25" s="61">
        <v>146.38</v>
      </c>
      <c r="E25" s="55"/>
      <c r="F25" s="55"/>
      <c r="G25" s="34"/>
    </row>
    <row r="26" spans="1:7" s="35" customFormat="1" ht="15.75">
      <c r="A26" s="26">
        <v>24</v>
      </c>
      <c r="B26" s="54" t="s">
        <v>184</v>
      </c>
      <c r="C26" s="60" t="s">
        <v>4</v>
      </c>
      <c r="D26" s="61">
        <v>160</v>
      </c>
      <c r="E26" s="55"/>
      <c r="F26" s="55"/>
      <c r="G26" s="34"/>
    </row>
    <row r="27" spans="1:7" s="35" customFormat="1" ht="15.75">
      <c r="A27" s="29">
        <v>25</v>
      </c>
      <c r="B27" s="54" t="s">
        <v>185</v>
      </c>
      <c r="C27" s="60" t="s">
        <v>6</v>
      </c>
      <c r="D27" s="61">
        <v>4</v>
      </c>
      <c r="E27" s="55"/>
      <c r="F27" s="55"/>
      <c r="G27" s="34"/>
    </row>
    <row r="28" spans="1:7" s="35" customFormat="1" ht="15.75">
      <c r="A28" s="26">
        <v>26</v>
      </c>
      <c r="B28" s="54" t="s">
        <v>186</v>
      </c>
      <c r="C28" s="60" t="s">
        <v>4</v>
      </c>
      <c r="D28" s="61">
        <v>150</v>
      </c>
      <c r="E28" s="55"/>
      <c r="F28" s="55"/>
      <c r="G28" s="34"/>
    </row>
    <row r="29" spans="1:7" s="35" customFormat="1" ht="15.75">
      <c r="A29" s="26">
        <v>27</v>
      </c>
      <c r="B29" s="54" t="s">
        <v>38</v>
      </c>
      <c r="C29" s="60" t="s">
        <v>6</v>
      </c>
      <c r="D29" s="61">
        <v>68</v>
      </c>
      <c r="E29" s="55"/>
      <c r="F29" s="55"/>
      <c r="G29" s="34"/>
    </row>
    <row r="30" spans="1:7" s="35" customFormat="1" ht="15.75">
      <c r="A30" s="29">
        <v>28</v>
      </c>
      <c r="B30" s="54" t="s">
        <v>33</v>
      </c>
      <c r="C30" s="60" t="s">
        <v>6</v>
      </c>
      <c r="D30" s="61">
        <v>16</v>
      </c>
      <c r="E30" s="55"/>
      <c r="F30" s="55"/>
      <c r="G30" s="34"/>
    </row>
    <row r="31" spans="1:7" s="35" customFormat="1" ht="15.75">
      <c r="A31" s="26">
        <v>29</v>
      </c>
      <c r="B31" s="54" t="s">
        <v>34</v>
      </c>
      <c r="C31" s="60" t="s">
        <v>6</v>
      </c>
      <c r="D31" s="61">
        <v>47</v>
      </c>
      <c r="E31" s="55"/>
      <c r="F31" s="55"/>
      <c r="G31" s="34"/>
    </row>
    <row r="32" spans="1:7" s="35" customFormat="1" ht="15.75">
      <c r="A32" s="26">
        <v>30</v>
      </c>
      <c r="B32" s="54" t="s">
        <v>24</v>
      </c>
      <c r="C32" s="60" t="s">
        <v>7</v>
      </c>
      <c r="D32" s="61">
        <f>2+1</f>
        <v>3</v>
      </c>
      <c r="E32" s="55"/>
      <c r="F32" s="55"/>
      <c r="G32" s="34"/>
    </row>
    <row r="33" spans="1:7" s="35" customFormat="1" ht="15.75">
      <c r="A33" s="29">
        <v>31</v>
      </c>
      <c r="B33" s="54" t="s">
        <v>25</v>
      </c>
      <c r="C33" s="60" t="s">
        <v>7</v>
      </c>
      <c r="D33" s="61">
        <f>2+1</f>
        <v>3</v>
      </c>
      <c r="E33" s="55"/>
      <c r="F33" s="55"/>
      <c r="G33" s="34"/>
    </row>
    <row r="34" spans="1:7" s="35" customFormat="1" ht="15.75">
      <c r="A34" s="26">
        <v>32</v>
      </c>
      <c r="B34" s="54" t="s">
        <v>35</v>
      </c>
      <c r="C34" s="60" t="s">
        <v>7</v>
      </c>
      <c r="D34" s="61">
        <f>1+1</f>
        <v>2</v>
      </c>
      <c r="E34" s="55"/>
      <c r="F34" s="55"/>
      <c r="G34" s="34"/>
    </row>
    <row r="35" spans="1:7" s="35" customFormat="1" ht="15.75">
      <c r="A35" s="26">
        <v>33</v>
      </c>
      <c r="B35" s="54" t="s">
        <v>26</v>
      </c>
      <c r="C35" s="60" t="s">
        <v>7</v>
      </c>
      <c r="D35" s="61">
        <f>2+1</f>
        <v>3</v>
      </c>
      <c r="E35" s="55"/>
      <c r="F35" s="55"/>
      <c r="G35" s="34"/>
    </row>
    <row r="36" spans="1:7" s="35" customFormat="1" ht="15.75">
      <c r="A36" s="29">
        <v>34</v>
      </c>
      <c r="B36" s="54" t="s">
        <v>46</v>
      </c>
      <c r="C36" s="60" t="s">
        <v>6</v>
      </c>
      <c r="D36" s="61">
        <f>1+1</f>
        <v>2</v>
      </c>
      <c r="E36" s="55"/>
      <c r="F36" s="55"/>
      <c r="G36" s="34"/>
    </row>
    <row r="37" spans="1:7" s="35" customFormat="1" ht="15.75">
      <c r="A37" s="26">
        <v>35</v>
      </c>
      <c r="B37" s="54" t="s">
        <v>36</v>
      </c>
      <c r="C37" s="60" t="s">
        <v>19</v>
      </c>
      <c r="D37" s="61">
        <v>2</v>
      </c>
      <c r="E37" s="55"/>
      <c r="F37" s="55"/>
      <c r="G37" s="34"/>
    </row>
    <row r="38" spans="1:7" s="35" customFormat="1" ht="15.75">
      <c r="A38" s="26">
        <v>36</v>
      </c>
      <c r="B38" s="54" t="s">
        <v>27</v>
      </c>
      <c r="C38" s="60" t="s">
        <v>15</v>
      </c>
      <c r="D38" s="61">
        <v>2</v>
      </c>
      <c r="E38" s="55"/>
      <c r="F38" s="55"/>
      <c r="G38" s="34"/>
    </row>
    <row r="39" spans="1:7" s="35" customFormat="1" ht="16.5" customHeight="1">
      <c r="A39" s="29">
        <v>37</v>
      </c>
      <c r="B39" s="54" t="s">
        <v>37</v>
      </c>
      <c r="C39" s="60" t="s">
        <v>19</v>
      </c>
      <c r="D39" s="61">
        <v>1</v>
      </c>
      <c r="E39" s="55"/>
      <c r="F39" s="55"/>
      <c r="G39" s="34"/>
    </row>
    <row r="40" spans="1:7" s="35" customFormat="1" ht="15.75">
      <c r="A40" s="26">
        <v>38</v>
      </c>
      <c r="B40" s="54" t="s">
        <v>45</v>
      </c>
      <c r="C40" s="60" t="s">
        <v>4</v>
      </c>
      <c r="D40" s="61">
        <f>56+25</f>
        <v>81</v>
      </c>
      <c r="E40" s="55"/>
      <c r="F40" s="55"/>
      <c r="G40" s="34"/>
    </row>
    <row r="41" spans="1:7" s="35" customFormat="1" ht="15.75">
      <c r="A41" s="26">
        <v>39</v>
      </c>
      <c r="B41" s="54" t="s">
        <v>23</v>
      </c>
      <c r="C41" s="60" t="s">
        <v>6</v>
      </c>
      <c r="D41" s="61">
        <v>14</v>
      </c>
      <c r="E41" s="55"/>
      <c r="F41" s="55"/>
      <c r="G41" s="34"/>
    </row>
    <row r="42" spans="1:7" s="35" customFormat="1" ht="15.75">
      <c r="A42" s="29">
        <v>40</v>
      </c>
      <c r="B42" s="54" t="s">
        <v>47</v>
      </c>
      <c r="C42" s="60" t="s">
        <v>6</v>
      </c>
      <c r="D42" s="61">
        <v>7</v>
      </c>
      <c r="E42" s="55"/>
      <c r="F42" s="55"/>
      <c r="G42" s="34"/>
    </row>
    <row r="43" spans="1:7" s="35" customFormat="1" ht="15.75">
      <c r="A43" s="26">
        <v>41</v>
      </c>
      <c r="B43" s="54" t="s">
        <v>28</v>
      </c>
      <c r="C43" s="60" t="s">
        <v>6</v>
      </c>
      <c r="D43" s="61">
        <v>76</v>
      </c>
      <c r="E43" s="55"/>
      <c r="F43" s="55"/>
      <c r="G43" s="34"/>
    </row>
    <row r="44" spans="1:7" s="35" customFormat="1" ht="15.75">
      <c r="A44" s="26">
        <v>42</v>
      </c>
      <c r="B44" s="54" t="s">
        <v>49</v>
      </c>
      <c r="C44" s="60" t="s">
        <v>6</v>
      </c>
      <c r="D44" s="61">
        <v>2</v>
      </c>
      <c r="E44" s="55"/>
      <c r="F44" s="55"/>
      <c r="G44" s="34"/>
    </row>
    <row r="45" spans="1:7" s="35" customFormat="1" ht="15.75">
      <c r="A45" s="29">
        <v>43</v>
      </c>
      <c r="B45" s="54" t="s">
        <v>48</v>
      </c>
      <c r="C45" s="60" t="s">
        <v>6</v>
      </c>
      <c r="D45" s="61">
        <v>19</v>
      </c>
      <c r="E45" s="55"/>
      <c r="F45" s="55"/>
      <c r="G45" s="34"/>
    </row>
    <row r="46" spans="1:7" s="35" customFormat="1" ht="15.75">
      <c r="A46" s="26">
        <v>44</v>
      </c>
      <c r="B46" s="54" t="s">
        <v>9</v>
      </c>
      <c r="C46" s="60" t="s">
        <v>6</v>
      </c>
      <c r="D46" s="61">
        <v>1</v>
      </c>
      <c r="E46" s="55"/>
      <c r="F46" s="55"/>
      <c r="G46" s="34"/>
    </row>
    <row r="47" spans="1:7" s="35" customFormat="1" ht="15.75">
      <c r="A47" s="26">
        <v>45</v>
      </c>
      <c r="B47" s="54" t="s">
        <v>32</v>
      </c>
      <c r="C47" s="60" t="s">
        <v>15</v>
      </c>
      <c r="D47" s="61">
        <v>1</v>
      </c>
      <c r="E47" s="55"/>
      <c r="F47" s="55"/>
      <c r="G47" s="34"/>
    </row>
    <row r="48" spans="1:7" s="35" customFormat="1" ht="15.75">
      <c r="A48" s="29">
        <v>46</v>
      </c>
      <c r="B48" s="54" t="s">
        <v>50</v>
      </c>
      <c r="C48" s="60" t="s">
        <v>19</v>
      </c>
      <c r="D48" s="61">
        <v>1</v>
      </c>
      <c r="E48" s="55"/>
      <c r="F48" s="55"/>
      <c r="G48" s="34"/>
    </row>
    <row r="49" spans="1:7" s="35" customFormat="1" ht="15.75">
      <c r="A49" s="26">
        <v>47</v>
      </c>
      <c r="B49" s="54" t="s">
        <v>22</v>
      </c>
      <c r="C49" s="60" t="s">
        <v>16</v>
      </c>
      <c r="D49" s="61">
        <f>8+8+1+1</f>
        <v>18</v>
      </c>
      <c r="E49" s="55"/>
      <c r="F49" s="55"/>
      <c r="G49" s="34"/>
    </row>
    <row r="50" spans="1:7" s="35" customFormat="1" ht="15.75">
      <c r="A50" s="26">
        <v>48</v>
      </c>
      <c r="B50" s="54" t="s">
        <v>230</v>
      </c>
      <c r="C50" s="60" t="s">
        <v>15</v>
      </c>
      <c r="D50" s="61">
        <v>42</v>
      </c>
      <c r="E50" s="55"/>
      <c r="F50" s="55"/>
      <c r="G50" s="34"/>
    </row>
    <row r="51" spans="1:7" s="35" customFormat="1" ht="15.75">
      <c r="A51" s="29">
        <v>49</v>
      </c>
      <c r="B51" s="54" t="s">
        <v>52</v>
      </c>
      <c r="C51" s="60" t="s">
        <v>19</v>
      </c>
      <c r="D51" s="61">
        <v>9</v>
      </c>
      <c r="E51" s="55"/>
      <c r="F51" s="55"/>
      <c r="G51" s="34"/>
    </row>
    <row r="52" spans="1:7" s="35" customFormat="1" ht="15.75">
      <c r="A52" s="26">
        <v>50</v>
      </c>
      <c r="B52" s="54" t="s">
        <v>53</v>
      </c>
      <c r="C52" s="60" t="s">
        <v>20</v>
      </c>
      <c r="D52" s="61">
        <v>14</v>
      </c>
      <c r="E52" s="55"/>
      <c r="F52" s="55"/>
      <c r="G52" s="34"/>
    </row>
    <row r="53" spans="1:7" s="35" customFormat="1" ht="15.75">
      <c r="A53" s="26">
        <v>51</v>
      </c>
      <c r="B53" s="54" t="s">
        <v>230</v>
      </c>
      <c r="C53" s="60" t="s">
        <v>20</v>
      </c>
      <c r="D53" s="61">
        <v>42</v>
      </c>
      <c r="E53" s="55"/>
      <c r="F53" s="55"/>
      <c r="G53" s="34"/>
    </row>
    <row r="54" spans="1:7" s="35" customFormat="1" ht="15.75">
      <c r="A54" s="29">
        <v>52</v>
      </c>
      <c r="B54" s="54" t="s">
        <v>177</v>
      </c>
      <c r="C54" s="60" t="s">
        <v>159</v>
      </c>
      <c r="D54" s="61">
        <v>3</v>
      </c>
      <c r="E54" s="55"/>
      <c r="F54" s="55"/>
      <c r="G54" s="34"/>
    </row>
    <row r="55" spans="1:7" s="35" customFormat="1" ht="15.75">
      <c r="A55" s="26">
        <v>53</v>
      </c>
      <c r="B55" s="54" t="s">
        <v>158</v>
      </c>
      <c r="C55" s="60" t="s">
        <v>159</v>
      </c>
      <c r="D55" s="61">
        <v>10</v>
      </c>
      <c r="E55" s="55"/>
      <c r="F55" s="55"/>
      <c r="G55" s="34"/>
    </row>
    <row r="56" spans="1:7" s="35" customFormat="1" ht="15.75">
      <c r="A56" s="26">
        <v>54</v>
      </c>
      <c r="B56" s="54" t="s">
        <v>160</v>
      </c>
      <c r="C56" s="60" t="s">
        <v>6</v>
      </c>
      <c r="D56" s="61">
        <v>2</v>
      </c>
      <c r="E56" s="55"/>
      <c r="F56" s="55"/>
      <c r="G56" s="34"/>
    </row>
    <row r="57" spans="1:7" s="35" customFormat="1" ht="15.75">
      <c r="A57" s="29">
        <v>55</v>
      </c>
      <c r="B57" s="54" t="s">
        <v>54</v>
      </c>
      <c r="C57" s="60" t="s">
        <v>4</v>
      </c>
      <c r="D57" s="61">
        <v>55</v>
      </c>
      <c r="E57" s="55"/>
      <c r="F57" s="55"/>
      <c r="G57" s="34"/>
    </row>
    <row r="58" spans="1:7" s="35" customFormat="1" ht="15.75">
      <c r="A58" s="26">
        <v>56</v>
      </c>
      <c r="B58" s="54" t="s">
        <v>57</v>
      </c>
      <c r="C58" s="60" t="s">
        <v>6</v>
      </c>
      <c r="D58" s="61">
        <v>20</v>
      </c>
      <c r="E58" s="55"/>
      <c r="F58" s="55"/>
      <c r="G58" s="34"/>
    </row>
    <row r="59" spans="1:7" s="35" customFormat="1" ht="15.75">
      <c r="A59" s="26">
        <v>57</v>
      </c>
      <c r="B59" s="54" t="s">
        <v>23</v>
      </c>
      <c r="C59" s="60" t="s">
        <v>6</v>
      </c>
      <c r="D59" s="61">
        <v>30</v>
      </c>
      <c r="E59" s="55"/>
      <c r="F59" s="55"/>
      <c r="G59" s="34"/>
    </row>
    <row r="60" spans="1:7" s="35" customFormat="1" ht="15.75">
      <c r="A60" s="29">
        <v>58</v>
      </c>
      <c r="B60" s="54" t="s">
        <v>47</v>
      </c>
      <c r="C60" s="60" t="s">
        <v>6</v>
      </c>
      <c r="D60" s="61">
        <v>27</v>
      </c>
      <c r="E60" s="55"/>
      <c r="F60" s="55"/>
      <c r="G60" s="34"/>
    </row>
    <row r="61" spans="1:7" s="35" customFormat="1" ht="15.75">
      <c r="A61" s="26">
        <v>59</v>
      </c>
      <c r="B61" s="54" t="s">
        <v>55</v>
      </c>
      <c r="C61" s="60" t="s">
        <v>6</v>
      </c>
      <c r="D61" s="61">
        <v>188</v>
      </c>
      <c r="E61" s="55"/>
      <c r="F61" s="55"/>
      <c r="G61" s="34"/>
    </row>
    <row r="62" spans="1:7" s="35" customFormat="1" ht="15.75">
      <c r="A62" s="26">
        <v>60</v>
      </c>
      <c r="B62" s="54" t="s">
        <v>45</v>
      </c>
      <c r="C62" s="60" t="s">
        <v>4</v>
      </c>
      <c r="D62" s="61">
        <v>54</v>
      </c>
      <c r="E62" s="55"/>
      <c r="F62" s="55"/>
      <c r="G62" s="34"/>
    </row>
    <row r="63" spans="1:7" s="35" customFormat="1" ht="15.75">
      <c r="A63" s="29">
        <v>61</v>
      </c>
      <c r="B63" s="54" t="s">
        <v>49</v>
      </c>
      <c r="C63" s="60" t="s">
        <v>6</v>
      </c>
      <c r="D63" s="61">
        <v>3</v>
      </c>
      <c r="E63" s="55"/>
      <c r="F63" s="55"/>
      <c r="G63" s="34"/>
    </row>
    <row r="64" spans="1:7" s="35" customFormat="1" ht="15.75">
      <c r="A64" s="26">
        <v>62</v>
      </c>
      <c r="B64" s="54" t="s">
        <v>48</v>
      </c>
      <c r="C64" s="60" t="s">
        <v>6</v>
      </c>
      <c r="D64" s="61">
        <v>47</v>
      </c>
      <c r="E64" s="55"/>
      <c r="F64" s="55"/>
      <c r="G64" s="34"/>
    </row>
    <row r="65" spans="1:7" s="35" customFormat="1" ht="15.75">
      <c r="A65" s="26">
        <v>63</v>
      </c>
      <c r="B65" s="54" t="s">
        <v>29</v>
      </c>
      <c r="C65" s="60" t="s">
        <v>7</v>
      </c>
      <c r="D65" s="61">
        <v>1</v>
      </c>
      <c r="E65" s="55"/>
      <c r="F65" s="55"/>
      <c r="G65" s="34"/>
    </row>
    <row r="66" spans="1:7" s="35" customFormat="1" ht="15.75">
      <c r="A66" s="29">
        <v>64</v>
      </c>
      <c r="B66" s="54" t="s">
        <v>56</v>
      </c>
      <c r="C66" s="60" t="s">
        <v>6</v>
      </c>
      <c r="D66" s="61">
        <v>260</v>
      </c>
      <c r="E66" s="55"/>
      <c r="F66" s="55"/>
      <c r="G66" s="34"/>
    </row>
    <row r="67" spans="1:7" s="35" customFormat="1" ht="15.75">
      <c r="A67" s="26">
        <v>65</v>
      </c>
      <c r="B67" s="54" t="s">
        <v>30</v>
      </c>
      <c r="C67" s="60" t="s">
        <v>7</v>
      </c>
      <c r="D67" s="61">
        <v>1</v>
      </c>
      <c r="E67" s="55"/>
      <c r="F67" s="55"/>
      <c r="G67" s="34"/>
    </row>
    <row r="68" spans="1:7" s="35" customFormat="1" ht="15.75">
      <c r="A68" s="26">
        <v>66</v>
      </c>
      <c r="B68" s="54" t="s">
        <v>31</v>
      </c>
      <c r="C68" s="60" t="s">
        <v>7</v>
      </c>
      <c r="D68" s="61">
        <v>1</v>
      </c>
      <c r="E68" s="55"/>
      <c r="F68" s="55"/>
      <c r="G68" s="34"/>
    </row>
    <row r="69" spans="1:7" s="35" customFormat="1" ht="15.75">
      <c r="A69" s="29">
        <v>67</v>
      </c>
      <c r="B69" s="54" t="s">
        <v>51</v>
      </c>
      <c r="C69" s="60" t="s">
        <v>6</v>
      </c>
      <c r="D69" s="61">
        <v>1</v>
      </c>
      <c r="E69" s="55"/>
      <c r="F69" s="55"/>
      <c r="G69" s="34"/>
    </row>
    <row r="70" spans="1:7" s="35" customFormat="1" ht="15.75">
      <c r="A70" s="26">
        <v>68</v>
      </c>
      <c r="B70" s="54" t="s">
        <v>9</v>
      </c>
      <c r="C70" s="60" t="s">
        <v>6</v>
      </c>
      <c r="D70" s="61">
        <v>1</v>
      </c>
      <c r="E70" s="55"/>
      <c r="F70" s="55"/>
      <c r="G70" s="34"/>
    </row>
    <row r="71" spans="1:7" s="35" customFormat="1" ht="15.75">
      <c r="A71" s="26">
        <v>69</v>
      </c>
      <c r="B71" s="54" t="s">
        <v>32</v>
      </c>
      <c r="C71" s="60" t="s">
        <v>15</v>
      </c>
      <c r="D71" s="61">
        <v>1</v>
      </c>
      <c r="E71" s="55"/>
      <c r="F71" s="55"/>
      <c r="G71" s="34"/>
    </row>
    <row r="72" spans="1:7" s="35" customFormat="1" ht="15.75">
      <c r="A72" s="29">
        <v>70</v>
      </c>
      <c r="B72" s="54" t="s">
        <v>50</v>
      </c>
      <c r="C72" s="60" t="s">
        <v>19</v>
      </c>
      <c r="D72" s="61">
        <v>1</v>
      </c>
      <c r="E72" s="55"/>
      <c r="F72" s="55"/>
      <c r="G72" s="34"/>
    </row>
    <row r="73" spans="1:7" s="35" customFormat="1" ht="15.75">
      <c r="A73" s="26">
        <v>71</v>
      </c>
      <c r="B73" s="54" t="s">
        <v>183</v>
      </c>
      <c r="C73" s="60" t="s">
        <v>16</v>
      </c>
      <c r="D73" s="61">
        <v>1</v>
      </c>
      <c r="E73" s="55"/>
      <c r="F73" s="55"/>
      <c r="G73" s="34"/>
    </row>
    <row r="74" spans="1:7" s="35" customFormat="1" ht="15.75">
      <c r="A74" s="26">
        <v>72</v>
      </c>
      <c r="B74" s="54" t="s">
        <v>230</v>
      </c>
      <c r="C74" s="60" t="s">
        <v>15</v>
      </c>
      <c r="D74" s="61">
        <v>7</v>
      </c>
      <c r="E74" s="55"/>
      <c r="F74" s="55"/>
      <c r="G74" s="34"/>
    </row>
    <row r="75" spans="1:7" s="35" customFormat="1" ht="15.75">
      <c r="A75" s="29">
        <v>73</v>
      </c>
      <c r="B75" s="54" t="s">
        <v>18</v>
      </c>
      <c r="C75" s="60" t="s">
        <v>16</v>
      </c>
      <c r="D75" s="61">
        <v>1</v>
      </c>
      <c r="E75" s="55"/>
      <c r="F75" s="55"/>
      <c r="G75" s="34"/>
    </row>
    <row r="76" spans="1:7" s="35" customFormat="1" ht="15.75">
      <c r="A76" s="26">
        <v>74</v>
      </c>
      <c r="B76" s="54" t="s">
        <v>52</v>
      </c>
      <c r="C76" s="60" t="s">
        <v>19</v>
      </c>
      <c r="D76" s="61">
        <v>1</v>
      </c>
      <c r="E76" s="55"/>
      <c r="F76" s="55"/>
      <c r="G76" s="34"/>
    </row>
    <row r="77" spans="1:7" s="35" customFormat="1" ht="15.75">
      <c r="A77" s="26">
        <v>75</v>
      </c>
      <c r="B77" s="54" t="s">
        <v>53</v>
      </c>
      <c r="C77" s="60" t="s">
        <v>20</v>
      </c>
      <c r="D77" s="61">
        <v>2</v>
      </c>
      <c r="E77" s="55"/>
      <c r="F77" s="55"/>
      <c r="G77" s="34"/>
    </row>
    <row r="78" spans="1:7" s="35" customFormat="1" ht="15.75">
      <c r="A78" s="29">
        <v>76</v>
      </c>
      <c r="B78" s="54" t="s">
        <v>230</v>
      </c>
      <c r="C78" s="60" t="s">
        <v>6</v>
      </c>
      <c r="D78" s="61">
        <v>7</v>
      </c>
      <c r="E78" s="55"/>
      <c r="F78" s="55"/>
      <c r="G78" s="34"/>
    </row>
    <row r="79" spans="1:7" s="35" customFormat="1" ht="15.75">
      <c r="A79" s="26">
        <v>77</v>
      </c>
      <c r="B79" s="54" t="s">
        <v>189</v>
      </c>
      <c r="C79" s="60" t="s">
        <v>20</v>
      </c>
      <c r="D79" s="61">
        <v>1</v>
      </c>
      <c r="E79" s="55"/>
      <c r="F79" s="55"/>
      <c r="G79" s="34"/>
    </row>
    <row r="80" spans="1:7" s="39" customFormat="1" ht="15.75">
      <c r="A80" s="26">
        <v>78</v>
      </c>
      <c r="B80" s="57" t="s">
        <v>161</v>
      </c>
      <c r="C80" s="60" t="s">
        <v>4</v>
      </c>
      <c r="D80" s="61">
        <v>43.2</v>
      </c>
      <c r="E80" s="55"/>
      <c r="F80" s="55"/>
      <c r="G80" s="38"/>
    </row>
    <row r="81" spans="1:7" s="39" customFormat="1" ht="15.75">
      <c r="A81" s="29">
        <v>79</v>
      </c>
      <c r="B81" s="57" t="s">
        <v>162</v>
      </c>
      <c r="C81" s="60" t="s">
        <v>163</v>
      </c>
      <c r="D81" s="61">
        <v>50.4</v>
      </c>
      <c r="E81" s="55"/>
      <c r="F81" s="55"/>
      <c r="G81" s="38"/>
    </row>
    <row r="82" spans="1:7" s="39" customFormat="1" ht="15.75">
      <c r="A82" s="26">
        <v>80</v>
      </c>
      <c r="B82" s="57" t="s">
        <v>164</v>
      </c>
      <c r="C82" s="60" t="s">
        <v>163</v>
      </c>
      <c r="D82" s="61">
        <v>50.4</v>
      </c>
      <c r="E82" s="55"/>
      <c r="F82" s="55"/>
      <c r="G82" s="38"/>
    </row>
    <row r="83" spans="1:7" s="39" customFormat="1" ht="15.75">
      <c r="A83" s="26">
        <v>81</v>
      </c>
      <c r="B83" s="57" t="s">
        <v>165</v>
      </c>
      <c r="C83" s="60" t="s">
        <v>6</v>
      </c>
      <c r="D83" s="61">
        <v>13</v>
      </c>
      <c r="E83" s="55"/>
      <c r="F83" s="55"/>
      <c r="G83" s="38"/>
    </row>
    <row r="84" spans="1:7" s="39" customFormat="1" ht="15.75">
      <c r="A84" s="29">
        <v>82</v>
      </c>
      <c r="B84" s="57" t="s">
        <v>166</v>
      </c>
      <c r="C84" s="60" t="s">
        <v>6</v>
      </c>
      <c r="D84" s="61">
        <v>11</v>
      </c>
      <c r="E84" s="55"/>
      <c r="F84" s="55"/>
      <c r="G84" s="38"/>
    </row>
    <row r="85" spans="1:7" s="39" customFormat="1" ht="15.75">
      <c r="A85" s="26">
        <v>83</v>
      </c>
      <c r="B85" s="59" t="s">
        <v>167</v>
      </c>
      <c r="C85" s="64" t="s">
        <v>59</v>
      </c>
      <c r="D85" s="65">
        <v>2</v>
      </c>
      <c r="E85" s="55"/>
      <c r="F85" s="55"/>
      <c r="G85" s="38"/>
    </row>
    <row r="86" spans="1:7" s="39" customFormat="1" ht="15.75">
      <c r="A86" s="26">
        <v>84</v>
      </c>
      <c r="B86" s="59" t="s">
        <v>168</v>
      </c>
      <c r="C86" s="64" t="s">
        <v>59</v>
      </c>
      <c r="D86" s="65">
        <v>13</v>
      </c>
      <c r="E86" s="55"/>
      <c r="F86" s="55"/>
      <c r="G86" s="38"/>
    </row>
    <row r="87" spans="1:7" s="39" customFormat="1" ht="15.75">
      <c r="A87" s="29">
        <v>85</v>
      </c>
      <c r="B87" s="59" t="s">
        <v>169</v>
      </c>
      <c r="C87" s="64" t="s">
        <v>59</v>
      </c>
      <c r="D87" s="65">
        <v>14</v>
      </c>
      <c r="E87" s="55"/>
      <c r="F87" s="55"/>
      <c r="G87" s="38"/>
    </row>
    <row r="88" spans="1:7" s="39" customFormat="1" ht="15.75">
      <c r="A88" s="26">
        <v>86</v>
      </c>
      <c r="B88" s="59" t="s">
        <v>170</v>
      </c>
      <c r="C88" s="64" t="s">
        <v>59</v>
      </c>
      <c r="D88" s="65">
        <v>6</v>
      </c>
      <c r="E88" s="55"/>
      <c r="F88" s="55"/>
      <c r="G88" s="38"/>
    </row>
    <row r="89" spans="1:7" s="39" customFormat="1" ht="15.75">
      <c r="A89" s="26">
        <v>87</v>
      </c>
      <c r="B89" s="59" t="s">
        <v>171</v>
      </c>
      <c r="C89" s="64" t="s">
        <v>59</v>
      </c>
      <c r="D89" s="65">
        <v>7</v>
      </c>
      <c r="E89" s="55"/>
      <c r="F89" s="55"/>
      <c r="G89" s="38"/>
    </row>
    <row r="90" spans="1:7" s="39" customFormat="1" ht="15.75">
      <c r="A90" s="29">
        <v>88</v>
      </c>
      <c r="B90" s="59" t="s">
        <v>172</v>
      </c>
      <c r="C90" s="64" t="s">
        <v>59</v>
      </c>
      <c r="D90" s="65">
        <v>7</v>
      </c>
      <c r="E90" s="55"/>
      <c r="F90" s="55"/>
      <c r="G90" s="38"/>
    </row>
    <row r="91" spans="1:7" s="39" customFormat="1" ht="15.75">
      <c r="A91" s="26">
        <v>89</v>
      </c>
      <c r="B91" s="59" t="s">
        <v>173</v>
      </c>
      <c r="C91" s="64" t="s">
        <v>6</v>
      </c>
      <c r="D91" s="65">
        <v>8</v>
      </c>
      <c r="E91" s="55"/>
      <c r="F91" s="55"/>
      <c r="G91" s="38"/>
    </row>
    <row r="92" spans="1:7" s="39" customFormat="1" ht="31.5">
      <c r="A92" s="26">
        <v>90</v>
      </c>
      <c r="B92" s="59" t="s">
        <v>174</v>
      </c>
      <c r="C92" s="64" t="s">
        <v>59</v>
      </c>
      <c r="D92" s="65">
        <v>25</v>
      </c>
      <c r="E92" s="55"/>
      <c r="F92" s="55"/>
      <c r="G92" s="38"/>
    </row>
    <row r="93" spans="1:7" s="39" customFormat="1" ht="12.75" customHeight="1">
      <c r="A93" s="29">
        <v>91</v>
      </c>
      <c r="B93" s="57" t="s">
        <v>175</v>
      </c>
      <c r="C93" s="60" t="s">
        <v>6</v>
      </c>
      <c r="D93" s="61">
        <v>7</v>
      </c>
      <c r="E93" s="55"/>
      <c r="F93" s="55"/>
      <c r="G93" s="38"/>
    </row>
    <row r="94" spans="1:7" s="39" customFormat="1" ht="15.75">
      <c r="A94" s="26">
        <v>92</v>
      </c>
      <c r="B94" s="57" t="s">
        <v>8</v>
      </c>
      <c r="C94" s="60" t="s">
        <v>7</v>
      </c>
      <c r="D94" s="61">
        <v>6</v>
      </c>
      <c r="E94" s="55"/>
      <c r="F94" s="55"/>
      <c r="G94" s="38"/>
    </row>
    <row r="95" spans="1:7" s="39" customFormat="1" ht="16.5" customHeight="1">
      <c r="A95" s="26">
        <v>93</v>
      </c>
      <c r="B95" s="57" t="s">
        <v>157</v>
      </c>
      <c r="C95" s="60" t="s">
        <v>6</v>
      </c>
      <c r="D95" s="61">
        <v>34</v>
      </c>
      <c r="E95" s="55"/>
      <c r="F95" s="55"/>
      <c r="G95" s="38"/>
    </row>
    <row r="96" spans="1:7" s="39" customFormat="1" ht="15.75">
      <c r="A96" s="29">
        <v>94</v>
      </c>
      <c r="B96" s="57" t="s">
        <v>181</v>
      </c>
      <c r="C96" s="60" t="s">
        <v>6</v>
      </c>
      <c r="D96" s="61">
        <v>2</v>
      </c>
      <c r="E96" s="55"/>
      <c r="F96" s="55"/>
      <c r="G96" s="38"/>
    </row>
    <row r="97" spans="1:7" s="39" customFormat="1" ht="15.75">
      <c r="A97" s="26">
        <v>95</v>
      </c>
      <c r="B97" s="57" t="s">
        <v>182</v>
      </c>
      <c r="C97" s="60" t="s">
        <v>6</v>
      </c>
      <c r="D97" s="61">
        <v>3</v>
      </c>
      <c r="E97" s="55"/>
      <c r="F97" s="55"/>
      <c r="G97" s="38"/>
    </row>
    <row r="98" spans="1:7" ht="14.25">
      <c r="A98" s="12"/>
      <c r="B98" s="13" t="s">
        <v>231</v>
      </c>
      <c r="C98" s="13"/>
      <c r="D98" s="14"/>
      <c r="E98" s="15"/>
      <c r="F98" s="15"/>
      <c r="G98" s="16"/>
    </row>
    <row r="99" spans="1:7" s="39" customFormat="1" ht="15.75">
      <c r="A99" s="41">
        <v>1</v>
      </c>
      <c r="B99" s="59" t="s">
        <v>58</v>
      </c>
      <c r="C99" s="64" t="s">
        <v>59</v>
      </c>
      <c r="D99" s="65">
        <v>2</v>
      </c>
      <c r="E99" s="33"/>
      <c r="F99" s="33"/>
      <c r="G99" s="38"/>
    </row>
    <row r="100" spans="1:7" s="39" customFormat="1" ht="15.75">
      <c r="A100" s="41">
        <v>2</v>
      </c>
      <c r="B100" s="59" t="s">
        <v>60</v>
      </c>
      <c r="C100" s="64" t="s">
        <v>59</v>
      </c>
      <c r="D100" s="65">
        <v>2</v>
      </c>
      <c r="E100" s="33"/>
      <c r="F100" s="33"/>
      <c r="G100" s="38"/>
    </row>
    <row r="101" spans="1:7" s="39" customFormat="1" ht="15.75">
      <c r="A101" s="41">
        <v>3</v>
      </c>
      <c r="B101" s="59" t="s">
        <v>61</v>
      </c>
      <c r="C101" s="64" t="s">
        <v>59</v>
      </c>
      <c r="D101" s="65">
        <v>2</v>
      </c>
      <c r="E101" s="33"/>
      <c r="F101" s="33"/>
      <c r="G101" s="38"/>
    </row>
    <row r="102" spans="1:7" s="39" customFormat="1" ht="17.25" customHeight="1">
      <c r="A102" s="41">
        <v>4</v>
      </c>
      <c r="B102" s="59" t="s">
        <v>62</v>
      </c>
      <c r="C102" s="64" t="s">
        <v>59</v>
      </c>
      <c r="D102" s="65">
        <v>21</v>
      </c>
      <c r="E102" s="33"/>
      <c r="F102" s="33"/>
      <c r="G102" s="38"/>
    </row>
    <row r="103" spans="1:7" s="39" customFormat="1" ht="21.75" customHeight="1">
      <c r="A103" s="41">
        <v>5</v>
      </c>
      <c r="B103" s="59" t="s">
        <v>63</v>
      </c>
      <c r="C103" s="64" t="s">
        <v>59</v>
      </c>
      <c r="D103" s="65">
        <v>4</v>
      </c>
      <c r="E103" s="33"/>
      <c r="F103" s="33"/>
      <c r="G103" s="38"/>
    </row>
    <row r="104" spans="1:7" s="39" customFormat="1" ht="18" customHeight="1">
      <c r="A104" s="41">
        <v>6</v>
      </c>
      <c r="B104" s="59" t="s">
        <v>64</v>
      </c>
      <c r="C104" s="64" t="s">
        <v>59</v>
      </c>
      <c r="D104" s="65">
        <v>6</v>
      </c>
      <c r="E104" s="33"/>
      <c r="F104" s="33"/>
      <c r="G104" s="38"/>
    </row>
    <row r="105" spans="1:7" s="39" customFormat="1" ht="18.75" customHeight="1">
      <c r="A105" s="41">
        <v>7</v>
      </c>
      <c r="B105" s="59" t="s">
        <v>65</v>
      </c>
      <c r="C105" s="64" t="s">
        <v>59</v>
      </c>
      <c r="D105" s="65">
        <v>2</v>
      </c>
      <c r="E105" s="33"/>
      <c r="F105" s="33"/>
      <c r="G105" s="38"/>
    </row>
    <row r="106" spans="1:7" s="39" customFormat="1" ht="21.75" customHeight="1">
      <c r="A106" s="41">
        <v>8</v>
      </c>
      <c r="B106" s="59" t="s">
        <v>66</v>
      </c>
      <c r="C106" s="64" t="s">
        <v>59</v>
      </c>
      <c r="D106" s="65">
        <v>1</v>
      </c>
      <c r="E106" s="33"/>
      <c r="F106" s="33"/>
      <c r="G106" s="38"/>
    </row>
    <row r="107" spans="1:7" s="39" customFormat="1" ht="23.25" customHeight="1">
      <c r="A107" s="41">
        <v>9</v>
      </c>
      <c r="B107" s="59" t="s">
        <v>67</v>
      </c>
      <c r="C107" s="64" t="s">
        <v>59</v>
      </c>
      <c r="D107" s="65">
        <v>1</v>
      </c>
      <c r="E107" s="33"/>
      <c r="F107" s="33"/>
      <c r="G107" s="38"/>
    </row>
    <row r="108" spans="1:7" s="39" customFormat="1" ht="34.5" customHeight="1">
      <c r="A108" s="41">
        <v>10</v>
      </c>
      <c r="B108" s="59" t="s">
        <v>68</v>
      </c>
      <c r="C108" s="64" t="s">
        <v>59</v>
      </c>
      <c r="D108" s="65">
        <v>1</v>
      </c>
      <c r="E108" s="33"/>
      <c r="F108" s="33"/>
      <c r="G108" s="38"/>
    </row>
    <row r="109" spans="1:7" s="39" customFormat="1" ht="19.5" customHeight="1">
      <c r="A109" s="41">
        <v>11</v>
      </c>
      <c r="B109" s="59" t="s">
        <v>69</v>
      </c>
      <c r="C109" s="64" t="s">
        <v>59</v>
      </c>
      <c r="D109" s="65">
        <v>1</v>
      </c>
      <c r="E109" s="33"/>
      <c r="F109" s="33"/>
      <c r="G109" s="38"/>
    </row>
    <row r="110" spans="1:7" s="39" customFormat="1" ht="17.25" customHeight="1">
      <c r="A110" s="41">
        <v>12</v>
      </c>
      <c r="B110" s="59" t="s">
        <v>70</v>
      </c>
      <c r="C110" s="64" t="s">
        <v>59</v>
      </c>
      <c r="D110" s="65">
        <v>1</v>
      </c>
      <c r="E110" s="33"/>
      <c r="F110" s="33"/>
      <c r="G110" s="38"/>
    </row>
    <row r="111" spans="1:7" s="39" customFormat="1" ht="15.75">
      <c r="A111" s="41">
        <v>13</v>
      </c>
      <c r="B111" s="59" t="s">
        <v>71</v>
      </c>
      <c r="C111" s="64" t="s">
        <v>59</v>
      </c>
      <c r="D111" s="65">
        <v>2</v>
      </c>
      <c r="E111" s="33"/>
      <c r="F111" s="33"/>
      <c r="G111" s="38"/>
    </row>
    <row r="112" spans="1:7" s="39" customFormat="1" ht="15.75">
      <c r="A112" s="41">
        <v>14</v>
      </c>
      <c r="B112" s="59" t="s">
        <v>72</v>
      </c>
      <c r="C112" s="64" t="s">
        <v>73</v>
      </c>
      <c r="D112" s="65">
        <v>3</v>
      </c>
      <c r="E112" s="33"/>
      <c r="F112" s="33"/>
      <c r="G112" s="38"/>
    </row>
    <row r="113" spans="1:7" s="39" customFormat="1" ht="15.75">
      <c r="A113" s="41">
        <v>15</v>
      </c>
      <c r="B113" s="59" t="s">
        <v>74</v>
      </c>
      <c r="C113" s="64" t="s">
        <v>59</v>
      </c>
      <c r="D113" s="65">
        <v>2</v>
      </c>
      <c r="E113" s="33"/>
      <c r="F113" s="33"/>
      <c r="G113" s="38"/>
    </row>
    <row r="114" spans="1:7" s="39" customFormat="1" ht="15.75">
      <c r="A114" s="41">
        <v>16</v>
      </c>
      <c r="B114" s="59" t="s">
        <v>75</v>
      </c>
      <c r="C114" s="64" t="s">
        <v>59</v>
      </c>
      <c r="D114" s="65">
        <v>2</v>
      </c>
      <c r="E114" s="33"/>
      <c r="F114" s="33"/>
      <c r="G114" s="38"/>
    </row>
    <row r="115" spans="1:7" s="39" customFormat="1" ht="15.75">
      <c r="A115" s="41">
        <v>17</v>
      </c>
      <c r="B115" s="59" t="s">
        <v>76</v>
      </c>
      <c r="C115" s="64" t="s">
        <v>73</v>
      </c>
      <c r="D115" s="65">
        <v>3</v>
      </c>
      <c r="E115" s="33"/>
      <c r="F115" s="33"/>
      <c r="G115" s="38"/>
    </row>
    <row r="116" spans="1:7" s="39" customFormat="1" ht="15.75">
      <c r="A116" s="41">
        <v>18</v>
      </c>
      <c r="B116" s="59" t="s">
        <v>77</v>
      </c>
      <c r="C116" s="64" t="s">
        <v>59</v>
      </c>
      <c r="D116" s="65">
        <v>2</v>
      </c>
      <c r="E116" s="33"/>
      <c r="F116" s="33"/>
      <c r="G116" s="38"/>
    </row>
    <row r="117" spans="1:7" s="39" customFormat="1" ht="15.75">
      <c r="A117" s="41">
        <v>19</v>
      </c>
      <c r="B117" s="59" t="s">
        <v>78</v>
      </c>
      <c r="C117" s="64" t="s">
        <v>59</v>
      </c>
      <c r="D117" s="65">
        <v>4</v>
      </c>
      <c r="E117" s="33"/>
      <c r="F117" s="33"/>
      <c r="G117" s="38"/>
    </row>
    <row r="118" spans="1:7" s="39" customFormat="1" ht="15.75">
      <c r="A118" s="41">
        <v>20</v>
      </c>
      <c r="B118" s="59" t="s">
        <v>79</v>
      </c>
      <c r="C118" s="64" t="s">
        <v>59</v>
      </c>
      <c r="D118" s="65">
        <v>4</v>
      </c>
      <c r="E118" s="33"/>
      <c r="F118" s="33"/>
      <c r="G118" s="38"/>
    </row>
    <row r="119" spans="1:7" s="39" customFormat="1" ht="15" customHeight="1">
      <c r="A119" s="41">
        <v>21</v>
      </c>
      <c r="B119" s="59" t="s">
        <v>80</v>
      </c>
      <c r="C119" s="64" t="s">
        <v>59</v>
      </c>
      <c r="D119" s="65">
        <v>24</v>
      </c>
      <c r="E119" s="33"/>
      <c r="F119" s="33"/>
      <c r="G119" s="38"/>
    </row>
    <row r="120" spans="1:7" s="39" customFormat="1" ht="15" customHeight="1">
      <c r="A120" s="41">
        <v>22</v>
      </c>
      <c r="B120" s="59" t="s">
        <v>81</v>
      </c>
      <c r="C120" s="64" t="s">
        <v>59</v>
      </c>
      <c r="D120" s="65">
        <v>160</v>
      </c>
      <c r="E120" s="33"/>
      <c r="F120" s="33"/>
      <c r="G120" s="38"/>
    </row>
    <row r="121" spans="1:7" s="39" customFormat="1" ht="15.75">
      <c r="A121" s="41">
        <v>23</v>
      </c>
      <c r="B121" s="59" t="s">
        <v>84</v>
      </c>
      <c r="C121" s="64" t="s">
        <v>73</v>
      </c>
      <c r="D121" s="65">
        <v>25</v>
      </c>
      <c r="E121" s="33"/>
      <c r="F121" s="33"/>
      <c r="G121" s="38"/>
    </row>
    <row r="122" spans="1:7" s="39" customFormat="1" ht="15.75">
      <c r="A122" s="41">
        <v>24</v>
      </c>
      <c r="B122" s="59" t="s">
        <v>85</v>
      </c>
      <c r="C122" s="64" t="s">
        <v>73</v>
      </c>
      <c r="D122" s="65">
        <v>80</v>
      </c>
      <c r="E122" s="33"/>
      <c r="F122" s="33"/>
      <c r="G122" s="38"/>
    </row>
    <row r="123" spans="1:7" s="39" customFormat="1" ht="15.75">
      <c r="A123" s="41">
        <v>25</v>
      </c>
      <c r="B123" s="59" t="s">
        <v>86</v>
      </c>
      <c r="C123" s="64" t="s">
        <v>73</v>
      </c>
      <c r="D123" s="65">
        <v>46</v>
      </c>
      <c r="E123" s="33"/>
      <c r="F123" s="33"/>
      <c r="G123" s="38"/>
    </row>
    <row r="124" spans="1:7" s="39" customFormat="1" ht="15.75">
      <c r="A124" s="41">
        <v>26</v>
      </c>
      <c r="B124" s="59" t="s">
        <v>87</v>
      </c>
      <c r="C124" s="64" t="s">
        <v>73</v>
      </c>
      <c r="D124" s="65">
        <v>72</v>
      </c>
      <c r="E124" s="33"/>
      <c r="F124" s="33"/>
      <c r="G124" s="38"/>
    </row>
    <row r="125" spans="1:7" s="39" customFormat="1" ht="15.75">
      <c r="A125" s="41">
        <v>27</v>
      </c>
      <c r="B125" s="59" t="s">
        <v>88</v>
      </c>
      <c r="C125" s="64" t="s">
        <v>73</v>
      </c>
      <c r="D125" s="65">
        <v>35</v>
      </c>
      <c r="E125" s="33"/>
      <c r="F125" s="33"/>
      <c r="G125" s="38"/>
    </row>
    <row r="126" spans="1:7" s="39" customFormat="1" ht="15.75">
      <c r="A126" s="41">
        <v>28</v>
      </c>
      <c r="B126" s="59" t="s">
        <v>89</v>
      </c>
      <c r="C126" s="64" t="s">
        <v>73</v>
      </c>
      <c r="D126" s="65">
        <v>10</v>
      </c>
      <c r="E126" s="33"/>
      <c r="F126" s="33"/>
      <c r="G126" s="38"/>
    </row>
    <row r="127" spans="1:7" s="39" customFormat="1" ht="15.75">
      <c r="A127" s="41">
        <v>29</v>
      </c>
      <c r="B127" s="59" t="s">
        <v>90</v>
      </c>
      <c r="C127" s="64" t="s">
        <v>73</v>
      </c>
      <c r="D127" s="65">
        <v>36</v>
      </c>
      <c r="E127" s="33"/>
      <c r="F127" s="33"/>
      <c r="G127" s="38"/>
    </row>
    <row r="128" spans="1:7" s="39" customFormat="1" ht="15.75">
      <c r="A128" s="41">
        <v>30</v>
      </c>
      <c r="B128" s="59" t="s">
        <v>91</v>
      </c>
      <c r="C128" s="64" t="s">
        <v>73</v>
      </c>
      <c r="D128" s="65">
        <v>10</v>
      </c>
      <c r="E128" s="33"/>
      <c r="F128" s="33"/>
      <c r="G128" s="38"/>
    </row>
    <row r="129" spans="1:7" s="39" customFormat="1" ht="15.75">
      <c r="A129" s="41">
        <v>31</v>
      </c>
      <c r="B129" s="59" t="s">
        <v>92</v>
      </c>
      <c r="C129" s="64" t="s">
        <v>73</v>
      </c>
      <c r="D129" s="65">
        <v>6</v>
      </c>
      <c r="E129" s="33"/>
      <c r="F129" s="33"/>
      <c r="G129" s="38"/>
    </row>
    <row r="130" spans="1:7" s="39" customFormat="1" ht="15.75">
      <c r="A130" s="41">
        <v>32</v>
      </c>
      <c r="B130" s="59" t="s">
        <v>93</v>
      </c>
      <c r="C130" s="64" t="s">
        <v>73</v>
      </c>
      <c r="D130" s="65">
        <v>5</v>
      </c>
      <c r="E130" s="33"/>
      <c r="F130" s="33"/>
      <c r="G130" s="38"/>
    </row>
    <row r="131" spans="1:7" s="39" customFormat="1" ht="15.75">
      <c r="A131" s="41">
        <v>33</v>
      </c>
      <c r="B131" s="59" t="s">
        <v>82</v>
      </c>
      <c r="C131" s="64" t="s">
        <v>59</v>
      </c>
      <c r="D131" s="65">
        <v>40</v>
      </c>
      <c r="E131" s="33"/>
      <c r="F131" s="33"/>
      <c r="G131" s="38"/>
    </row>
    <row r="132" spans="1:7" s="39" customFormat="1" ht="15.75">
      <c r="A132" s="41">
        <v>34</v>
      </c>
      <c r="B132" s="59" t="s">
        <v>83</v>
      </c>
      <c r="C132" s="64" t="s">
        <v>59</v>
      </c>
      <c r="D132" s="65">
        <v>140</v>
      </c>
      <c r="E132" s="33"/>
      <c r="F132" s="33"/>
      <c r="G132" s="38"/>
    </row>
    <row r="133" spans="1:7" s="39" customFormat="1" ht="15.75">
      <c r="A133" s="41">
        <v>35</v>
      </c>
      <c r="B133" s="59" t="s">
        <v>94</v>
      </c>
      <c r="C133" s="64" t="s">
        <v>59</v>
      </c>
      <c r="D133" s="65">
        <v>1</v>
      </c>
      <c r="E133" s="33"/>
      <c r="F133" s="33"/>
      <c r="G133" s="38"/>
    </row>
    <row r="134" spans="1:7" s="39" customFormat="1" ht="16.5" customHeight="1">
      <c r="A134" s="41">
        <v>36</v>
      </c>
      <c r="B134" s="59" t="s">
        <v>95</v>
      </c>
      <c r="C134" s="64" t="s">
        <v>59</v>
      </c>
      <c r="D134" s="65">
        <v>1</v>
      </c>
      <c r="E134" s="33"/>
      <c r="F134" s="33"/>
      <c r="G134" s="38"/>
    </row>
    <row r="135" spans="1:7" s="39" customFormat="1" ht="17.25" customHeight="1">
      <c r="A135" s="41">
        <v>37</v>
      </c>
      <c r="B135" s="59" t="s">
        <v>96</v>
      </c>
      <c r="C135" s="64" t="s">
        <v>59</v>
      </c>
      <c r="D135" s="65">
        <v>3</v>
      </c>
      <c r="E135" s="33"/>
      <c r="F135" s="33"/>
      <c r="G135" s="38"/>
    </row>
    <row r="136" spans="1:7" s="39" customFormat="1" ht="15.75">
      <c r="A136" s="41">
        <v>38</v>
      </c>
      <c r="B136" s="59" t="s">
        <v>97</v>
      </c>
      <c r="C136" s="64" t="s">
        <v>59</v>
      </c>
      <c r="D136" s="65">
        <v>5</v>
      </c>
      <c r="E136" s="33"/>
      <c r="F136" s="33"/>
      <c r="G136" s="38"/>
    </row>
    <row r="137" spans="1:7" s="39" customFormat="1" ht="14.25" customHeight="1">
      <c r="A137" s="41">
        <v>39</v>
      </c>
      <c r="B137" s="59" t="s">
        <v>98</v>
      </c>
      <c r="C137" s="64" t="s">
        <v>59</v>
      </c>
      <c r="D137" s="65">
        <v>2</v>
      </c>
      <c r="E137" s="33"/>
      <c r="F137" s="33"/>
      <c r="G137" s="38"/>
    </row>
    <row r="138" spans="1:7" s="39" customFormat="1" ht="15" customHeight="1">
      <c r="A138" s="41">
        <v>40</v>
      </c>
      <c r="B138" s="59" t="s">
        <v>100</v>
      </c>
      <c r="C138" s="64" t="s">
        <v>59</v>
      </c>
      <c r="D138" s="65">
        <v>4</v>
      </c>
      <c r="E138" s="33"/>
      <c r="F138" s="33"/>
      <c r="G138" s="38"/>
    </row>
    <row r="139" spans="1:7" s="39" customFormat="1" ht="15.75">
      <c r="A139" s="41">
        <v>41</v>
      </c>
      <c r="B139" s="59" t="s">
        <v>99</v>
      </c>
      <c r="C139" s="64" t="s">
        <v>59</v>
      </c>
      <c r="D139" s="65">
        <v>4</v>
      </c>
      <c r="E139" s="33"/>
      <c r="F139" s="33"/>
      <c r="G139" s="38"/>
    </row>
    <row r="140" spans="1:7" s="39" customFormat="1" ht="15.75">
      <c r="A140" s="41">
        <v>42</v>
      </c>
      <c r="B140" s="59" t="s">
        <v>101</v>
      </c>
      <c r="C140" s="64" t="s">
        <v>59</v>
      </c>
      <c r="D140" s="65">
        <v>4</v>
      </c>
      <c r="E140" s="33"/>
      <c r="F140" s="33"/>
      <c r="G140" s="38"/>
    </row>
    <row r="141" spans="1:7" s="39" customFormat="1" ht="15" customHeight="1">
      <c r="A141" s="41">
        <v>43</v>
      </c>
      <c r="B141" s="59" t="s">
        <v>102</v>
      </c>
      <c r="C141" s="64" t="s">
        <v>59</v>
      </c>
      <c r="D141" s="65">
        <v>3</v>
      </c>
      <c r="E141" s="33"/>
      <c r="F141" s="33"/>
      <c r="G141" s="38"/>
    </row>
    <row r="142" spans="1:7" s="39" customFormat="1" ht="33.75" customHeight="1">
      <c r="A142" s="41">
        <v>44</v>
      </c>
      <c r="B142" s="59" t="s">
        <v>103</v>
      </c>
      <c r="C142" s="64" t="s">
        <v>59</v>
      </c>
      <c r="D142" s="65">
        <v>1</v>
      </c>
      <c r="E142" s="33"/>
      <c r="F142" s="33"/>
      <c r="G142" s="38"/>
    </row>
    <row r="143" spans="1:7" s="39" customFormat="1" ht="15.75">
      <c r="A143" s="41">
        <v>45</v>
      </c>
      <c r="B143" s="59" t="s">
        <v>104</v>
      </c>
      <c r="C143" s="64" t="s">
        <v>59</v>
      </c>
      <c r="D143" s="65">
        <v>12</v>
      </c>
      <c r="E143" s="33"/>
      <c r="F143" s="33"/>
      <c r="G143" s="38"/>
    </row>
    <row r="144" spans="1:7" s="39" customFormat="1" ht="15.75">
      <c r="A144" s="41">
        <v>46</v>
      </c>
      <c r="B144" s="59" t="s">
        <v>105</v>
      </c>
      <c r="C144" s="64" t="s">
        <v>59</v>
      </c>
      <c r="D144" s="65">
        <v>65</v>
      </c>
      <c r="E144" s="33"/>
      <c r="F144" s="33"/>
      <c r="G144" s="38"/>
    </row>
    <row r="145" spans="1:7" s="39" customFormat="1" ht="15.75">
      <c r="A145" s="41">
        <v>47</v>
      </c>
      <c r="B145" s="59" t="s">
        <v>106</v>
      </c>
      <c r="C145" s="64" t="s">
        <v>59</v>
      </c>
      <c r="D145" s="65">
        <v>7</v>
      </c>
      <c r="E145" s="33"/>
      <c r="F145" s="33"/>
      <c r="G145" s="38"/>
    </row>
    <row r="146" spans="1:7" s="39" customFormat="1" ht="15.75">
      <c r="A146" s="41">
        <v>48</v>
      </c>
      <c r="B146" s="59" t="s">
        <v>107</v>
      </c>
      <c r="C146" s="64" t="s">
        <v>59</v>
      </c>
      <c r="D146" s="65">
        <v>1</v>
      </c>
      <c r="E146" s="33"/>
      <c r="F146" s="33"/>
      <c r="G146" s="38"/>
    </row>
    <row r="147" spans="1:7" s="39" customFormat="1" ht="15.75">
      <c r="A147" s="41">
        <v>49</v>
      </c>
      <c r="B147" s="59" t="s">
        <v>108</v>
      </c>
      <c r="C147" s="64" t="s">
        <v>59</v>
      </c>
      <c r="D147" s="65">
        <v>20</v>
      </c>
      <c r="E147" s="33"/>
      <c r="F147" s="33"/>
      <c r="G147" s="38"/>
    </row>
    <row r="148" spans="1:7" s="39" customFormat="1" ht="15.75">
      <c r="A148" s="41">
        <v>50</v>
      </c>
      <c r="B148" s="59" t="s">
        <v>109</v>
      </c>
      <c r="C148" s="64" t="s">
        <v>59</v>
      </c>
      <c r="D148" s="65">
        <v>10</v>
      </c>
      <c r="E148" s="33"/>
      <c r="F148" s="33"/>
      <c r="G148" s="38"/>
    </row>
    <row r="149" spans="1:7" s="39" customFormat="1" ht="15.75">
      <c r="A149" s="41">
        <v>51</v>
      </c>
      <c r="B149" s="59" t="s">
        <v>110</v>
      </c>
      <c r="C149" s="64" t="s">
        <v>59</v>
      </c>
      <c r="D149" s="65">
        <v>30</v>
      </c>
      <c r="E149" s="33"/>
      <c r="F149" s="33"/>
      <c r="G149" s="38"/>
    </row>
    <row r="150" spans="1:7" s="39" customFormat="1" ht="15.75">
      <c r="A150" s="41">
        <v>52</v>
      </c>
      <c r="B150" s="59" t="s">
        <v>111</v>
      </c>
      <c r="C150" s="64" t="s">
        <v>59</v>
      </c>
      <c r="D150" s="65">
        <v>3</v>
      </c>
      <c r="E150" s="33"/>
      <c r="F150" s="33"/>
      <c r="G150" s="38"/>
    </row>
    <row r="151" spans="1:7" s="39" customFormat="1" ht="15.75">
      <c r="A151" s="41">
        <v>53</v>
      </c>
      <c r="B151" s="59" t="s">
        <v>112</v>
      </c>
      <c r="C151" s="64" t="s">
        <v>59</v>
      </c>
      <c r="D151" s="65">
        <v>3</v>
      </c>
      <c r="E151" s="33"/>
      <c r="F151" s="33"/>
      <c r="G151" s="38"/>
    </row>
    <row r="152" spans="1:7" s="39" customFormat="1" ht="13.5" customHeight="1">
      <c r="A152" s="41">
        <v>54</v>
      </c>
      <c r="B152" s="59" t="s">
        <v>113</v>
      </c>
      <c r="C152" s="64" t="s">
        <v>59</v>
      </c>
      <c r="D152" s="65">
        <v>3</v>
      </c>
      <c r="E152" s="33"/>
      <c r="F152" s="33"/>
      <c r="G152" s="38"/>
    </row>
    <row r="153" spans="1:7" s="39" customFormat="1" ht="15.75">
      <c r="A153" s="41">
        <v>55</v>
      </c>
      <c r="B153" s="59" t="s">
        <v>114</v>
      </c>
      <c r="C153" s="64" t="s">
        <v>59</v>
      </c>
      <c r="D153" s="65">
        <v>3</v>
      </c>
      <c r="E153" s="33"/>
      <c r="F153" s="33"/>
      <c r="G153" s="38"/>
    </row>
    <row r="154" spans="1:7" s="39" customFormat="1" ht="15.75">
      <c r="A154" s="41">
        <v>56</v>
      </c>
      <c r="B154" s="59" t="s">
        <v>115</v>
      </c>
      <c r="C154" s="64" t="s">
        <v>59</v>
      </c>
      <c r="D154" s="65">
        <v>3</v>
      </c>
      <c r="E154" s="33"/>
      <c r="F154" s="33"/>
      <c r="G154" s="38"/>
    </row>
    <row r="155" spans="1:7" s="39" customFormat="1" ht="15.75">
      <c r="A155" s="41">
        <v>57</v>
      </c>
      <c r="B155" s="59" t="s">
        <v>116</v>
      </c>
      <c r="C155" s="64" t="s">
        <v>59</v>
      </c>
      <c r="D155" s="65">
        <v>1</v>
      </c>
      <c r="E155" s="33"/>
      <c r="F155" s="33"/>
      <c r="G155" s="38"/>
    </row>
    <row r="156" spans="1:7" s="39" customFormat="1" ht="15.75">
      <c r="A156" s="41">
        <v>58</v>
      </c>
      <c r="B156" s="59" t="s">
        <v>117</v>
      </c>
      <c r="C156" s="64" t="s">
        <v>59</v>
      </c>
      <c r="D156" s="65">
        <v>1</v>
      </c>
      <c r="E156" s="33"/>
      <c r="F156" s="33"/>
      <c r="G156" s="38"/>
    </row>
    <row r="157" spans="1:7" s="39" customFormat="1" ht="15.75">
      <c r="A157" s="41">
        <v>59</v>
      </c>
      <c r="B157" s="59" t="s">
        <v>118</v>
      </c>
      <c r="C157" s="64" t="s">
        <v>59</v>
      </c>
      <c r="D157" s="65">
        <v>1</v>
      </c>
      <c r="E157" s="33"/>
      <c r="F157" s="33"/>
      <c r="G157" s="38"/>
    </row>
    <row r="158" spans="1:7" s="39" customFormat="1" ht="14.25" customHeight="1">
      <c r="A158" s="41">
        <v>60</v>
      </c>
      <c r="B158" s="59" t="s">
        <v>119</v>
      </c>
      <c r="C158" s="64" t="s">
        <v>59</v>
      </c>
      <c r="D158" s="65">
        <v>12</v>
      </c>
      <c r="E158" s="33"/>
      <c r="F158" s="33"/>
      <c r="G158" s="38"/>
    </row>
    <row r="159" spans="1:7" s="39" customFormat="1" ht="14.25" customHeight="1">
      <c r="A159" s="41">
        <v>61</v>
      </c>
      <c r="B159" s="59" t="s">
        <v>120</v>
      </c>
      <c r="C159" s="64" t="s">
        <v>59</v>
      </c>
      <c r="D159" s="65">
        <v>12</v>
      </c>
      <c r="E159" s="33"/>
      <c r="F159" s="33"/>
      <c r="G159" s="38"/>
    </row>
    <row r="160" spans="1:7" s="39" customFormat="1" ht="12.75" customHeight="1">
      <c r="A160" s="41">
        <v>62</v>
      </c>
      <c r="B160" s="59" t="s">
        <v>121</v>
      </c>
      <c r="C160" s="64" t="s">
        <v>73</v>
      </c>
      <c r="D160" s="65">
        <v>60</v>
      </c>
      <c r="E160" s="33"/>
      <c r="F160" s="33"/>
      <c r="G160" s="38"/>
    </row>
    <row r="161" spans="1:7" s="39" customFormat="1" ht="13.5" customHeight="1">
      <c r="A161" s="41">
        <v>63</v>
      </c>
      <c r="B161" s="59" t="s">
        <v>122</v>
      </c>
      <c r="C161" s="64" t="s">
        <v>73</v>
      </c>
      <c r="D161" s="65">
        <v>30</v>
      </c>
      <c r="E161" s="33"/>
      <c r="F161" s="33"/>
      <c r="G161" s="38"/>
    </row>
    <row r="162" spans="1:7" s="39" customFormat="1" ht="16.5" customHeight="1">
      <c r="A162" s="41">
        <v>64</v>
      </c>
      <c r="B162" s="59" t="s">
        <v>123</v>
      </c>
      <c r="C162" s="64" t="s">
        <v>73</v>
      </c>
      <c r="D162" s="65">
        <v>25</v>
      </c>
      <c r="E162" s="33"/>
      <c r="F162" s="33"/>
      <c r="G162" s="38"/>
    </row>
    <row r="163" spans="1:7" s="39" customFormat="1" ht="14.25" customHeight="1">
      <c r="A163" s="41">
        <v>65</v>
      </c>
      <c r="B163" s="59" t="s">
        <v>124</v>
      </c>
      <c r="C163" s="64" t="s">
        <v>73</v>
      </c>
      <c r="D163" s="65">
        <v>20</v>
      </c>
      <c r="E163" s="33"/>
      <c r="F163" s="33"/>
      <c r="G163" s="38"/>
    </row>
    <row r="164" spans="1:7" s="39" customFormat="1" ht="15.75">
      <c r="A164" s="41">
        <v>66</v>
      </c>
      <c r="B164" s="59" t="s">
        <v>86</v>
      </c>
      <c r="C164" s="64" t="s">
        <v>73</v>
      </c>
      <c r="D164" s="65">
        <v>60</v>
      </c>
      <c r="E164" s="33"/>
      <c r="F164" s="33"/>
      <c r="G164" s="38"/>
    </row>
    <row r="165" spans="1:7" s="39" customFormat="1" ht="15.75">
      <c r="A165" s="41">
        <v>67</v>
      </c>
      <c r="B165" s="59" t="s">
        <v>125</v>
      </c>
      <c r="C165" s="64" t="s">
        <v>73</v>
      </c>
      <c r="D165" s="65">
        <v>30</v>
      </c>
      <c r="E165" s="33"/>
      <c r="F165" s="33"/>
      <c r="G165" s="38"/>
    </row>
    <row r="166" spans="1:7" s="39" customFormat="1" ht="15.75">
      <c r="A166" s="41">
        <v>68</v>
      </c>
      <c r="B166" s="59" t="s">
        <v>90</v>
      </c>
      <c r="C166" s="64" t="s">
        <v>73</v>
      </c>
      <c r="D166" s="65">
        <v>26</v>
      </c>
      <c r="E166" s="33"/>
      <c r="F166" s="33"/>
      <c r="G166" s="38"/>
    </row>
    <row r="167" spans="1:7" s="39" customFormat="1" ht="15.75">
      <c r="A167" s="41">
        <v>69</v>
      </c>
      <c r="B167" s="59" t="s">
        <v>91</v>
      </c>
      <c r="C167" s="64" t="s">
        <v>73</v>
      </c>
      <c r="D167" s="65">
        <v>20</v>
      </c>
      <c r="E167" s="33"/>
      <c r="F167" s="33"/>
      <c r="G167" s="38"/>
    </row>
    <row r="168" spans="1:7" s="39" customFormat="1" ht="15.75" customHeight="1">
      <c r="A168" s="41">
        <v>70</v>
      </c>
      <c r="B168" s="59" t="s">
        <v>126</v>
      </c>
      <c r="C168" s="64" t="s">
        <v>59</v>
      </c>
      <c r="D168" s="65">
        <v>1</v>
      </c>
      <c r="E168" s="33"/>
      <c r="F168" s="33"/>
      <c r="G168" s="38"/>
    </row>
    <row r="169" spans="1:7" s="39" customFormat="1" ht="16.5" customHeight="1">
      <c r="A169" s="41">
        <v>71</v>
      </c>
      <c r="B169" s="59" t="s">
        <v>127</v>
      </c>
      <c r="C169" s="64" t="s">
        <v>59</v>
      </c>
      <c r="D169" s="65">
        <v>1</v>
      </c>
      <c r="E169" s="33"/>
      <c r="F169" s="33"/>
      <c r="G169" s="38"/>
    </row>
    <row r="170" spans="1:7" s="39" customFormat="1" ht="15.75" customHeight="1">
      <c r="A170" s="41">
        <v>72</v>
      </c>
      <c r="B170" s="59" t="s">
        <v>128</v>
      </c>
      <c r="C170" s="64" t="s">
        <v>59</v>
      </c>
      <c r="D170" s="65">
        <v>1</v>
      </c>
      <c r="E170" s="33"/>
      <c r="F170" s="33"/>
      <c r="G170" s="38"/>
    </row>
    <row r="171" spans="1:7" s="39" customFormat="1" ht="15.75" customHeight="1">
      <c r="A171" s="41">
        <v>73</v>
      </c>
      <c r="B171" s="59" t="s">
        <v>129</v>
      </c>
      <c r="C171" s="64" t="s">
        <v>59</v>
      </c>
      <c r="D171" s="65">
        <v>1</v>
      </c>
      <c r="E171" s="33"/>
      <c r="F171" s="33"/>
      <c r="G171" s="38"/>
    </row>
    <row r="172" spans="1:7" s="39" customFormat="1" ht="16.5" customHeight="1">
      <c r="A172" s="41">
        <v>74</v>
      </c>
      <c r="B172" s="59" t="s">
        <v>130</v>
      </c>
      <c r="C172" s="64" t="s">
        <v>59</v>
      </c>
      <c r="D172" s="65">
        <v>1</v>
      </c>
      <c r="E172" s="33"/>
      <c r="F172" s="33"/>
      <c r="G172" s="38"/>
    </row>
    <row r="173" spans="1:7" s="39" customFormat="1" ht="16.5" customHeight="1">
      <c r="A173" s="41">
        <v>75</v>
      </c>
      <c r="B173" s="59" t="s">
        <v>131</v>
      </c>
      <c r="C173" s="64" t="s">
        <v>59</v>
      </c>
      <c r="D173" s="65">
        <v>1</v>
      </c>
      <c r="E173" s="33"/>
      <c r="F173" s="33"/>
      <c r="G173" s="38"/>
    </row>
    <row r="174" spans="1:7" s="39" customFormat="1" ht="15.75" customHeight="1">
      <c r="A174" s="41">
        <v>76</v>
      </c>
      <c r="B174" s="59" t="s">
        <v>132</v>
      </c>
      <c r="C174" s="64" t="s">
        <v>59</v>
      </c>
      <c r="D174" s="65">
        <v>1</v>
      </c>
      <c r="E174" s="33"/>
      <c r="F174" s="33"/>
      <c r="G174" s="38"/>
    </row>
    <row r="175" spans="1:7" s="39" customFormat="1" ht="15.75" customHeight="1">
      <c r="A175" s="41">
        <v>77</v>
      </c>
      <c r="B175" s="59" t="s">
        <v>133</v>
      </c>
      <c r="C175" s="64" t="s">
        <v>59</v>
      </c>
      <c r="D175" s="65">
        <v>1</v>
      </c>
      <c r="E175" s="33"/>
      <c r="F175" s="33"/>
      <c r="G175" s="38"/>
    </row>
    <row r="176" spans="1:7" s="39" customFormat="1" ht="18" customHeight="1">
      <c r="A176" s="41">
        <v>78</v>
      </c>
      <c r="B176" s="59" t="s">
        <v>134</v>
      </c>
      <c r="C176" s="64" t="s">
        <v>59</v>
      </c>
      <c r="D176" s="65">
        <v>1</v>
      </c>
      <c r="E176" s="33"/>
      <c r="F176" s="33"/>
      <c r="G176" s="38"/>
    </row>
    <row r="177" spans="1:7" s="39" customFormat="1" ht="15.75" customHeight="1">
      <c r="A177" s="41">
        <v>79</v>
      </c>
      <c r="B177" s="59" t="s">
        <v>135</v>
      </c>
      <c r="C177" s="64" t="s">
        <v>59</v>
      </c>
      <c r="D177" s="65">
        <v>1</v>
      </c>
      <c r="E177" s="33"/>
      <c r="F177" s="33"/>
      <c r="G177" s="38"/>
    </row>
    <row r="178" spans="1:7" s="39" customFormat="1" ht="15.75">
      <c r="A178" s="41">
        <v>80</v>
      </c>
      <c r="B178" s="59" t="s">
        <v>136</v>
      </c>
      <c r="C178" s="64" t="s">
        <v>59</v>
      </c>
      <c r="D178" s="65">
        <v>3</v>
      </c>
      <c r="E178" s="33"/>
      <c r="F178" s="33"/>
      <c r="G178" s="38"/>
    </row>
    <row r="179" spans="1:7" s="39" customFormat="1" ht="16.5" customHeight="1">
      <c r="A179" s="41">
        <v>81</v>
      </c>
      <c r="B179" s="59" t="s">
        <v>81</v>
      </c>
      <c r="C179" s="64" t="s">
        <v>59</v>
      </c>
      <c r="D179" s="65">
        <v>200</v>
      </c>
      <c r="E179" s="33"/>
      <c r="F179" s="33"/>
      <c r="G179" s="38"/>
    </row>
    <row r="180" spans="1:7" s="39" customFormat="1" ht="15.75">
      <c r="A180" s="41">
        <v>82</v>
      </c>
      <c r="B180" s="59" t="s">
        <v>137</v>
      </c>
      <c r="C180" s="64" t="s">
        <v>59</v>
      </c>
      <c r="D180" s="65">
        <v>2</v>
      </c>
      <c r="E180" s="33"/>
      <c r="F180" s="33"/>
      <c r="G180" s="38"/>
    </row>
    <row r="181" spans="1:7" s="39" customFormat="1" ht="15.75">
      <c r="A181" s="41">
        <v>83</v>
      </c>
      <c r="B181" s="59" t="s">
        <v>138</v>
      </c>
      <c r="C181" s="64" t="s">
        <v>59</v>
      </c>
      <c r="D181" s="65">
        <v>1</v>
      </c>
      <c r="E181" s="33"/>
      <c r="F181" s="33"/>
      <c r="G181" s="38"/>
    </row>
    <row r="182" spans="1:7" s="39" customFormat="1" ht="15.75">
      <c r="A182" s="41">
        <v>84</v>
      </c>
      <c r="B182" s="59" t="s">
        <v>139</v>
      </c>
      <c r="C182" s="64" t="s">
        <v>59</v>
      </c>
      <c r="D182" s="65">
        <v>6</v>
      </c>
      <c r="E182" s="33"/>
      <c r="F182" s="33"/>
      <c r="G182" s="38"/>
    </row>
    <row r="183" spans="1:7" s="39" customFormat="1" ht="15.75">
      <c r="A183" s="41">
        <v>85</v>
      </c>
      <c r="B183" s="59" t="s">
        <v>140</v>
      </c>
      <c r="C183" s="64" t="s">
        <v>59</v>
      </c>
      <c r="D183" s="65">
        <v>6</v>
      </c>
      <c r="E183" s="33"/>
      <c r="F183" s="33"/>
      <c r="G183" s="38"/>
    </row>
    <row r="184" spans="1:7" s="39" customFormat="1" ht="35.25" customHeight="1">
      <c r="A184" s="41">
        <v>86</v>
      </c>
      <c r="B184" s="59" t="s">
        <v>141</v>
      </c>
      <c r="C184" s="64" t="s">
        <v>59</v>
      </c>
      <c r="D184" s="65">
        <v>2</v>
      </c>
      <c r="E184" s="33"/>
      <c r="F184" s="33"/>
      <c r="G184" s="38"/>
    </row>
    <row r="185" spans="1:7" s="39" customFormat="1" ht="15.75">
      <c r="A185" s="41">
        <v>87</v>
      </c>
      <c r="B185" s="59" t="s">
        <v>142</v>
      </c>
      <c r="C185" s="64" t="s">
        <v>59</v>
      </c>
      <c r="D185" s="65">
        <v>2</v>
      </c>
      <c r="E185" s="33"/>
      <c r="F185" s="33"/>
      <c r="G185" s="38"/>
    </row>
    <row r="186" spans="1:7" s="39" customFormat="1" ht="15.75">
      <c r="A186" s="41">
        <v>88</v>
      </c>
      <c r="B186" s="59" t="s">
        <v>143</v>
      </c>
      <c r="C186" s="64" t="s">
        <v>59</v>
      </c>
      <c r="D186" s="65">
        <v>8</v>
      </c>
      <c r="E186" s="33"/>
      <c r="F186" s="33"/>
      <c r="G186" s="38"/>
    </row>
    <row r="187" spans="1:7" s="39" customFormat="1" ht="15.75">
      <c r="A187" s="41">
        <v>89</v>
      </c>
      <c r="B187" s="59" t="s">
        <v>144</v>
      </c>
      <c r="C187" s="64" t="s">
        <v>59</v>
      </c>
      <c r="D187" s="65">
        <v>4</v>
      </c>
      <c r="E187" s="33"/>
      <c r="F187" s="33"/>
      <c r="G187" s="38"/>
    </row>
    <row r="188" spans="1:7" s="39" customFormat="1" ht="15.75">
      <c r="A188" s="41">
        <v>90</v>
      </c>
      <c r="B188" s="59" t="s">
        <v>145</v>
      </c>
      <c r="C188" s="64" t="s">
        <v>59</v>
      </c>
      <c r="D188" s="65">
        <v>24</v>
      </c>
      <c r="E188" s="33"/>
      <c r="F188" s="33"/>
      <c r="G188" s="38"/>
    </row>
    <row r="189" spans="1:7" s="39" customFormat="1" ht="19.5" customHeight="1">
      <c r="A189" s="41">
        <v>91</v>
      </c>
      <c r="B189" s="59" t="s">
        <v>146</v>
      </c>
      <c r="C189" s="64" t="s">
        <v>59</v>
      </c>
      <c r="D189" s="65">
        <v>24</v>
      </c>
      <c r="E189" s="33"/>
      <c r="F189" s="33"/>
      <c r="G189" s="38"/>
    </row>
    <row r="190" spans="1:7" s="39" customFormat="1" ht="15.75">
      <c r="A190" s="41">
        <v>92</v>
      </c>
      <c r="B190" s="59" t="s">
        <v>147</v>
      </c>
      <c r="C190" s="64" t="s">
        <v>59</v>
      </c>
      <c r="D190" s="65">
        <v>4</v>
      </c>
      <c r="E190" s="33"/>
      <c r="F190" s="33"/>
      <c r="G190" s="38"/>
    </row>
    <row r="191" spans="1:7" s="39" customFormat="1" ht="15.75">
      <c r="A191" s="41">
        <v>93</v>
      </c>
      <c r="B191" s="59" t="s">
        <v>148</v>
      </c>
      <c r="C191" s="64" t="s">
        <v>59</v>
      </c>
      <c r="D191" s="65">
        <v>8</v>
      </c>
      <c r="E191" s="33"/>
      <c r="F191" s="33"/>
      <c r="G191" s="38"/>
    </row>
    <row r="192" spans="1:7" s="39" customFormat="1" ht="15.75">
      <c r="A192" s="41">
        <v>94</v>
      </c>
      <c r="B192" s="59" t="s">
        <v>149</v>
      </c>
      <c r="C192" s="64" t="s">
        <v>59</v>
      </c>
      <c r="D192" s="65">
        <v>8</v>
      </c>
      <c r="E192" s="33"/>
      <c r="F192" s="33"/>
      <c r="G192" s="38"/>
    </row>
    <row r="193" spans="1:7" s="39" customFormat="1" ht="33" customHeight="1">
      <c r="A193" s="41">
        <v>95</v>
      </c>
      <c r="B193" s="59" t="s">
        <v>150</v>
      </c>
      <c r="C193" s="64" t="s">
        <v>59</v>
      </c>
      <c r="D193" s="65">
        <v>2</v>
      </c>
      <c r="E193" s="33"/>
      <c r="F193" s="33"/>
      <c r="G193" s="38"/>
    </row>
    <row r="194" spans="1:7" s="39" customFormat="1" ht="19.5" customHeight="1">
      <c r="A194" s="41">
        <v>96</v>
      </c>
      <c r="B194" s="59" t="s">
        <v>151</v>
      </c>
      <c r="C194" s="64" t="s">
        <v>59</v>
      </c>
      <c r="D194" s="65">
        <v>2</v>
      </c>
      <c r="E194" s="33"/>
      <c r="F194" s="33"/>
      <c r="G194" s="38"/>
    </row>
    <row r="195" spans="1:7" s="39" customFormat="1" ht="16.5" customHeight="1">
      <c r="A195" s="41">
        <v>97</v>
      </c>
      <c r="B195" s="59" t="s">
        <v>152</v>
      </c>
      <c r="C195" s="64" t="s">
        <v>59</v>
      </c>
      <c r="D195" s="65">
        <v>110</v>
      </c>
      <c r="E195" s="33"/>
      <c r="F195" s="33"/>
      <c r="G195" s="38"/>
    </row>
    <row r="196" spans="1:7" s="39" customFormat="1" ht="16.5" customHeight="1">
      <c r="A196" s="41">
        <v>98</v>
      </c>
      <c r="B196" s="59" t="s">
        <v>153</v>
      </c>
      <c r="C196" s="64" t="s">
        <v>59</v>
      </c>
      <c r="D196" s="65">
        <v>40</v>
      </c>
      <c r="E196" s="33"/>
      <c r="F196" s="33"/>
      <c r="G196" s="38"/>
    </row>
    <row r="197" spans="1:7" s="39" customFormat="1" ht="15.75" customHeight="1">
      <c r="A197" s="41">
        <v>99</v>
      </c>
      <c r="B197" s="59" t="s">
        <v>154</v>
      </c>
      <c r="C197" s="64" t="s">
        <v>59</v>
      </c>
      <c r="D197" s="65">
        <v>35</v>
      </c>
      <c r="E197" s="33"/>
      <c r="F197" s="33"/>
      <c r="G197" s="38"/>
    </row>
    <row r="198" spans="1:7" s="39" customFormat="1" ht="16.5" customHeight="1">
      <c r="A198" s="41">
        <v>100</v>
      </c>
      <c r="B198" s="59" t="s">
        <v>155</v>
      </c>
      <c r="C198" s="64" t="s">
        <v>59</v>
      </c>
      <c r="D198" s="65">
        <v>28</v>
      </c>
      <c r="E198" s="33"/>
      <c r="F198" s="33"/>
      <c r="G198" s="38"/>
    </row>
    <row r="199" spans="1:7" s="39" customFormat="1" ht="33" customHeight="1">
      <c r="A199" s="41">
        <v>101</v>
      </c>
      <c r="B199" s="59" t="s">
        <v>156</v>
      </c>
      <c r="C199" s="64" t="s">
        <v>59</v>
      </c>
      <c r="D199" s="65">
        <v>24</v>
      </c>
      <c r="E199" s="33"/>
      <c r="F199" s="33"/>
      <c r="G199" s="38"/>
    </row>
    <row r="200" spans="1:7" s="39" customFormat="1" ht="15.75">
      <c r="A200" s="41">
        <v>102</v>
      </c>
      <c r="B200" s="59" t="s">
        <v>191</v>
      </c>
      <c r="C200" s="64" t="s">
        <v>59</v>
      </c>
      <c r="D200" s="66">
        <v>10</v>
      </c>
      <c r="E200" s="33"/>
      <c r="F200" s="33"/>
      <c r="G200" s="38"/>
    </row>
    <row r="201" spans="1:7" s="39" customFormat="1" ht="15.75">
      <c r="A201" s="41">
        <v>103</v>
      </c>
      <c r="B201" s="59" t="s">
        <v>192</v>
      </c>
      <c r="C201" s="64" t="s">
        <v>59</v>
      </c>
      <c r="D201" s="66">
        <v>20</v>
      </c>
      <c r="E201" s="33"/>
      <c r="F201" s="33"/>
      <c r="G201" s="38"/>
    </row>
    <row r="202" spans="1:7" s="39" customFormat="1" ht="15.75">
      <c r="A202" s="41">
        <v>104</v>
      </c>
      <c r="B202" s="59" t="s">
        <v>193</v>
      </c>
      <c r="C202" s="64" t="s">
        <v>59</v>
      </c>
      <c r="D202" s="66">
        <v>20</v>
      </c>
      <c r="E202" s="33"/>
      <c r="F202" s="33"/>
      <c r="G202" s="38"/>
    </row>
    <row r="203" spans="1:7" s="39" customFormat="1" ht="15.75">
      <c r="A203" s="41">
        <v>105</v>
      </c>
      <c r="B203" s="59" t="s">
        <v>194</v>
      </c>
      <c r="C203" s="64" t="s">
        <v>59</v>
      </c>
      <c r="D203" s="66">
        <v>10</v>
      </c>
      <c r="E203" s="33"/>
      <c r="F203" s="33"/>
      <c r="G203" s="38"/>
    </row>
    <row r="204" spans="1:7" s="39" customFormat="1" ht="15.75">
      <c r="A204" s="41">
        <v>106</v>
      </c>
      <c r="B204" s="59" t="s">
        <v>195</v>
      </c>
      <c r="C204" s="64" t="s">
        <v>59</v>
      </c>
      <c r="D204" s="66">
        <v>20</v>
      </c>
      <c r="E204" s="33"/>
      <c r="F204" s="33"/>
      <c r="G204" s="38"/>
    </row>
    <row r="205" spans="1:7" s="39" customFormat="1" ht="15.75">
      <c r="A205" s="41">
        <v>107</v>
      </c>
      <c r="B205" s="59" t="s">
        <v>196</v>
      </c>
      <c r="C205" s="64" t="s">
        <v>59</v>
      </c>
      <c r="D205" s="66">
        <v>6</v>
      </c>
      <c r="E205" s="33"/>
      <c r="F205" s="33"/>
      <c r="G205" s="38"/>
    </row>
    <row r="206" spans="1:7" s="39" customFormat="1" ht="15.75">
      <c r="A206" s="41">
        <v>108</v>
      </c>
      <c r="B206" s="59" t="s">
        <v>197</v>
      </c>
      <c r="C206" s="64" t="s">
        <v>59</v>
      </c>
      <c r="D206" s="66">
        <v>2</v>
      </c>
      <c r="E206" s="33"/>
      <c r="F206" s="33"/>
      <c r="G206" s="38"/>
    </row>
    <row r="207" spans="1:7" s="39" customFormat="1" ht="15.75">
      <c r="A207" s="41">
        <v>109</v>
      </c>
      <c r="B207" s="59" t="s">
        <v>198</v>
      </c>
      <c r="C207" s="64" t="s">
        <v>59</v>
      </c>
      <c r="D207" s="66">
        <v>2</v>
      </c>
      <c r="E207" s="33"/>
      <c r="F207" s="33"/>
      <c r="G207" s="38"/>
    </row>
    <row r="208" spans="1:7" s="39" customFormat="1" ht="15.75">
      <c r="A208" s="41">
        <v>110</v>
      </c>
      <c r="B208" s="59" t="s">
        <v>199</v>
      </c>
      <c r="C208" s="64" t="s">
        <v>59</v>
      </c>
      <c r="D208" s="66">
        <v>20</v>
      </c>
      <c r="E208" s="33"/>
      <c r="F208" s="33"/>
      <c r="G208" s="38"/>
    </row>
    <row r="209" spans="1:7" s="39" customFormat="1" ht="15.75">
      <c r="A209" s="41">
        <v>111</v>
      </c>
      <c r="B209" s="59" t="s">
        <v>200</v>
      </c>
      <c r="C209" s="64" t="s">
        <v>59</v>
      </c>
      <c r="D209" s="66">
        <v>8</v>
      </c>
      <c r="E209" s="33"/>
      <c r="F209" s="33"/>
      <c r="G209" s="38"/>
    </row>
    <row r="210" spans="1:7" s="39" customFormat="1" ht="15.75">
      <c r="A210" s="41">
        <v>112</v>
      </c>
      <c r="B210" s="59" t="s">
        <v>201</v>
      </c>
      <c r="C210" s="64" t="s">
        <v>59</v>
      </c>
      <c r="D210" s="66">
        <v>1</v>
      </c>
      <c r="E210" s="33"/>
      <c r="F210" s="33"/>
      <c r="G210" s="38"/>
    </row>
    <row r="211" spans="1:7" s="39" customFormat="1" ht="15.75">
      <c r="A211" s="41">
        <v>113</v>
      </c>
      <c r="B211" s="59" t="s">
        <v>202</v>
      </c>
      <c r="C211" s="64" t="s">
        <v>59</v>
      </c>
      <c r="D211" s="66">
        <v>1</v>
      </c>
      <c r="E211" s="33"/>
      <c r="F211" s="33"/>
      <c r="G211" s="38"/>
    </row>
    <row r="212" spans="1:7" s="39" customFormat="1" ht="15.75">
      <c r="A212" s="41">
        <v>114</v>
      </c>
      <c r="B212" s="59" t="s">
        <v>203</v>
      </c>
      <c r="C212" s="64" t="s">
        <v>59</v>
      </c>
      <c r="D212" s="66">
        <v>1</v>
      </c>
      <c r="E212" s="33"/>
      <c r="F212" s="33"/>
      <c r="G212" s="38"/>
    </row>
    <row r="213" spans="1:7" s="39" customFormat="1" ht="15.75">
      <c r="A213" s="41">
        <v>115</v>
      </c>
      <c r="B213" s="59" t="s">
        <v>204</v>
      </c>
      <c r="C213" s="64" t="s">
        <v>59</v>
      </c>
      <c r="D213" s="66">
        <v>1</v>
      </c>
      <c r="E213" s="33"/>
      <c r="F213" s="33"/>
      <c r="G213" s="38"/>
    </row>
    <row r="214" spans="1:7" s="39" customFormat="1" ht="15.75">
      <c r="A214" s="41">
        <v>116</v>
      </c>
      <c r="B214" s="59" t="s">
        <v>205</v>
      </c>
      <c r="C214" s="64" t="s">
        <v>59</v>
      </c>
      <c r="D214" s="66">
        <v>1</v>
      </c>
      <c r="E214" s="33"/>
      <c r="F214" s="33"/>
      <c r="G214" s="38"/>
    </row>
    <row r="215" spans="1:7" s="39" customFormat="1" ht="15.75">
      <c r="A215" s="41">
        <v>117</v>
      </c>
      <c r="B215" s="59" t="s">
        <v>206</v>
      </c>
      <c r="C215" s="64" t="s">
        <v>59</v>
      </c>
      <c r="D215" s="66">
        <v>2</v>
      </c>
      <c r="E215" s="33"/>
      <c r="F215" s="33"/>
      <c r="G215" s="38"/>
    </row>
    <row r="216" spans="1:7" s="39" customFormat="1" ht="15.75">
      <c r="A216" s="41">
        <v>118</v>
      </c>
      <c r="B216" s="59" t="s">
        <v>207</v>
      </c>
      <c r="C216" s="64" t="s">
        <v>59</v>
      </c>
      <c r="D216" s="66">
        <v>20</v>
      </c>
      <c r="E216" s="33"/>
      <c r="F216" s="33"/>
      <c r="G216" s="38"/>
    </row>
    <row r="217" spans="1:7" s="39" customFormat="1" ht="15.75">
      <c r="A217" s="41">
        <v>119</v>
      </c>
      <c r="B217" s="59" t="s">
        <v>208</v>
      </c>
      <c r="C217" s="64" t="s">
        <v>59</v>
      </c>
      <c r="D217" s="66">
        <v>6</v>
      </c>
      <c r="E217" s="33"/>
      <c r="F217" s="33"/>
      <c r="G217" s="38"/>
    </row>
    <row r="218" spans="1:7" s="39" customFormat="1" ht="15.75">
      <c r="A218" s="41">
        <v>120</v>
      </c>
      <c r="B218" s="59" t="s">
        <v>209</v>
      </c>
      <c r="C218" s="64" t="s">
        <v>59</v>
      </c>
      <c r="D218" s="66">
        <v>48</v>
      </c>
      <c r="E218" s="33"/>
      <c r="F218" s="33"/>
      <c r="G218" s="38"/>
    </row>
    <row r="219" spans="1:7" s="39" customFormat="1" ht="15.75">
      <c r="A219" s="41">
        <v>121</v>
      </c>
      <c r="B219" s="59" t="s">
        <v>210</v>
      </c>
      <c r="C219" s="64" t="s">
        <v>59</v>
      </c>
      <c r="D219" s="66">
        <v>6</v>
      </c>
      <c r="E219" s="33"/>
      <c r="F219" s="33"/>
      <c r="G219" s="38"/>
    </row>
    <row r="220" spans="1:7" s="39" customFormat="1" ht="15.75">
      <c r="A220" s="41">
        <v>122</v>
      </c>
      <c r="B220" s="59" t="s">
        <v>211</v>
      </c>
      <c r="C220" s="64" t="s">
        <v>59</v>
      </c>
      <c r="D220" s="66">
        <v>4</v>
      </c>
      <c r="E220" s="33"/>
      <c r="F220" s="33"/>
      <c r="G220" s="38"/>
    </row>
    <row r="221" spans="1:7" s="39" customFormat="1" ht="15.75">
      <c r="A221" s="41">
        <v>123</v>
      </c>
      <c r="B221" s="59" t="s">
        <v>212</v>
      </c>
      <c r="C221" s="64" t="s">
        <v>59</v>
      </c>
      <c r="D221" s="66">
        <v>6</v>
      </c>
      <c r="E221" s="33"/>
      <c r="F221" s="33"/>
      <c r="G221" s="38"/>
    </row>
    <row r="222" spans="1:7" s="39" customFormat="1" ht="15.75">
      <c r="A222" s="41">
        <v>124</v>
      </c>
      <c r="B222" s="59" t="s">
        <v>213</v>
      </c>
      <c r="C222" s="64" t="s">
        <v>59</v>
      </c>
      <c r="D222" s="66">
        <v>10</v>
      </c>
      <c r="E222" s="33"/>
      <c r="F222" s="33"/>
      <c r="G222" s="38"/>
    </row>
    <row r="223" spans="1:7" s="39" customFormat="1" ht="15.75">
      <c r="A223" s="41">
        <v>125</v>
      </c>
      <c r="B223" s="59" t="s">
        <v>214</v>
      </c>
      <c r="C223" s="64" t="s">
        <v>59</v>
      </c>
      <c r="D223" s="66">
        <v>6</v>
      </c>
      <c r="E223" s="33"/>
      <c r="F223" s="33"/>
      <c r="G223" s="38"/>
    </row>
    <row r="224" spans="1:7" s="39" customFormat="1" ht="15.75">
      <c r="A224" s="41">
        <v>126</v>
      </c>
      <c r="B224" s="59" t="s">
        <v>215</v>
      </c>
      <c r="C224" s="64" t="s">
        <v>59</v>
      </c>
      <c r="D224" s="66">
        <v>6</v>
      </c>
      <c r="E224" s="33"/>
      <c r="F224" s="33"/>
      <c r="G224" s="38"/>
    </row>
    <row r="225" spans="1:7" s="39" customFormat="1" ht="15.75">
      <c r="A225" s="41">
        <v>127</v>
      </c>
      <c r="B225" s="59" t="s">
        <v>216</v>
      </c>
      <c r="C225" s="64" t="s">
        <v>59</v>
      </c>
      <c r="D225" s="66">
        <v>4</v>
      </c>
      <c r="E225" s="33"/>
      <c r="F225" s="33"/>
      <c r="G225" s="38"/>
    </row>
    <row r="226" spans="1:7" s="39" customFormat="1" ht="15.75">
      <c r="A226" s="41">
        <v>128</v>
      </c>
      <c r="B226" s="59" t="s">
        <v>217</v>
      </c>
      <c r="C226" s="64" t="s">
        <v>59</v>
      </c>
      <c r="D226" s="66">
        <v>2</v>
      </c>
      <c r="E226" s="33"/>
      <c r="F226" s="33"/>
      <c r="G226" s="38"/>
    </row>
    <row r="227" spans="1:7" s="39" customFormat="1" ht="15.75">
      <c r="A227" s="41">
        <v>129</v>
      </c>
      <c r="B227" s="59" t="s">
        <v>218</v>
      </c>
      <c r="C227" s="64" t="s">
        <v>59</v>
      </c>
      <c r="D227" s="66">
        <v>4</v>
      </c>
      <c r="E227" s="33"/>
      <c r="F227" s="33"/>
      <c r="G227" s="38"/>
    </row>
    <row r="228" spans="1:7" s="39" customFormat="1" ht="15.75">
      <c r="A228" s="41">
        <v>130</v>
      </c>
      <c r="B228" s="59" t="s">
        <v>219</v>
      </c>
      <c r="C228" s="64" t="s">
        <v>59</v>
      </c>
      <c r="D228" s="66">
        <v>10</v>
      </c>
      <c r="E228" s="33"/>
      <c r="F228" s="33"/>
      <c r="G228" s="38"/>
    </row>
    <row r="229" spans="1:7" s="39" customFormat="1" ht="15.75">
      <c r="A229" s="41">
        <v>131</v>
      </c>
      <c r="B229" s="59" t="s">
        <v>220</v>
      </c>
      <c r="C229" s="64" t="s">
        <v>59</v>
      </c>
      <c r="D229" s="66">
        <v>6</v>
      </c>
      <c r="E229" s="33"/>
      <c r="F229" s="33"/>
      <c r="G229" s="38"/>
    </row>
    <row r="230" spans="1:7" s="39" customFormat="1" ht="15.75">
      <c r="A230" s="41">
        <v>132</v>
      </c>
      <c r="B230" s="59" t="s">
        <v>221</v>
      </c>
      <c r="C230" s="64" t="s">
        <v>59</v>
      </c>
      <c r="D230" s="66">
        <v>6</v>
      </c>
      <c r="E230" s="33"/>
      <c r="F230" s="33"/>
      <c r="G230" s="38"/>
    </row>
    <row r="231" spans="1:7" s="39" customFormat="1" ht="15.75">
      <c r="A231" s="41">
        <v>133</v>
      </c>
      <c r="B231" s="59" t="s">
        <v>222</v>
      </c>
      <c r="C231" s="64" t="s">
        <v>59</v>
      </c>
      <c r="D231" s="66">
        <v>6</v>
      </c>
      <c r="E231" s="33"/>
      <c r="F231" s="33"/>
      <c r="G231" s="38"/>
    </row>
    <row r="232" spans="1:7" s="39" customFormat="1" ht="15.75">
      <c r="A232" s="41">
        <v>134</v>
      </c>
      <c r="B232" s="59" t="s">
        <v>223</v>
      </c>
      <c r="C232" s="64" t="s">
        <v>59</v>
      </c>
      <c r="D232" s="66">
        <v>20</v>
      </c>
      <c r="E232" s="33"/>
      <c r="F232" s="33"/>
      <c r="G232" s="38"/>
    </row>
    <row r="233" spans="1:7" s="39" customFormat="1" ht="15.75">
      <c r="A233" s="41">
        <v>135</v>
      </c>
      <c r="B233" s="59" t="s">
        <v>224</v>
      </c>
      <c r="C233" s="64" t="s">
        <v>59</v>
      </c>
      <c r="D233" s="66">
        <v>10</v>
      </c>
      <c r="E233" s="33"/>
      <c r="F233" s="33"/>
      <c r="G233" s="38"/>
    </row>
    <row r="234" spans="1:7" s="39" customFormat="1" ht="15.75">
      <c r="A234" s="41">
        <v>136</v>
      </c>
      <c r="B234" s="59" t="s">
        <v>225</v>
      </c>
      <c r="C234" s="64" t="s">
        <v>59</v>
      </c>
      <c r="D234" s="66">
        <v>2</v>
      </c>
      <c r="E234" s="33"/>
      <c r="F234" s="33"/>
      <c r="G234" s="38"/>
    </row>
    <row r="235" spans="1:7" s="39" customFormat="1" ht="15.75">
      <c r="A235" s="41">
        <v>137</v>
      </c>
      <c r="B235" s="59" t="s">
        <v>226</v>
      </c>
      <c r="C235" s="64" t="s">
        <v>59</v>
      </c>
      <c r="D235" s="66">
        <v>6</v>
      </c>
      <c r="E235" s="33"/>
      <c r="F235" s="33"/>
      <c r="G235" s="38"/>
    </row>
    <row r="236" spans="1:7" ht="15.75">
      <c r="A236" s="7"/>
      <c r="B236" s="22" t="s">
        <v>278</v>
      </c>
      <c r="C236" s="23"/>
      <c r="D236" s="24"/>
      <c r="E236" s="43"/>
      <c r="F236" s="43"/>
      <c r="G236" s="19"/>
    </row>
    <row r="237" spans="1:7" s="39" customFormat="1" ht="15.75">
      <c r="A237" s="41">
        <v>1</v>
      </c>
      <c r="B237" s="56" t="s">
        <v>232</v>
      </c>
      <c r="C237" s="62" t="s">
        <v>6</v>
      </c>
      <c r="D237" s="63">
        <v>1</v>
      </c>
      <c r="E237" s="27"/>
      <c r="F237" s="46"/>
      <c r="G237" s="34"/>
    </row>
    <row r="238" spans="1:7" s="39" customFormat="1" ht="15.75">
      <c r="A238" s="41">
        <v>2</v>
      </c>
      <c r="B238" s="56" t="s">
        <v>233</v>
      </c>
      <c r="C238" s="62" t="s">
        <v>234</v>
      </c>
      <c r="D238" s="63">
        <v>1</v>
      </c>
      <c r="E238" s="27"/>
      <c r="F238" s="46"/>
      <c r="G238" s="34"/>
    </row>
    <row r="239" spans="1:7" s="39" customFormat="1" ht="15.75">
      <c r="A239" s="41">
        <v>3</v>
      </c>
      <c r="B239" s="56" t="s">
        <v>235</v>
      </c>
      <c r="C239" s="62" t="s">
        <v>6</v>
      </c>
      <c r="D239" s="63">
        <v>26</v>
      </c>
      <c r="E239" s="27"/>
      <c r="F239" s="46"/>
      <c r="G239" s="34"/>
    </row>
    <row r="240" spans="1:7" s="39" customFormat="1" ht="15.75">
      <c r="A240" s="41">
        <v>4</v>
      </c>
      <c r="B240" s="56" t="s">
        <v>236</v>
      </c>
      <c r="C240" s="62" t="s">
        <v>6</v>
      </c>
      <c r="D240" s="63">
        <v>1</v>
      </c>
      <c r="E240" s="27"/>
      <c r="F240" s="46"/>
      <c r="G240" s="34"/>
    </row>
    <row r="241" spans="1:7" s="39" customFormat="1" ht="15.75">
      <c r="A241" s="41">
        <v>5</v>
      </c>
      <c r="B241" s="56" t="s">
        <v>237</v>
      </c>
      <c r="C241" s="62" t="s">
        <v>6</v>
      </c>
      <c r="D241" s="63">
        <v>5</v>
      </c>
      <c r="E241" s="27"/>
      <c r="F241" s="46"/>
      <c r="G241" s="34"/>
    </row>
    <row r="242" spans="1:7" s="39" customFormat="1" ht="15.75">
      <c r="A242" s="41">
        <v>6</v>
      </c>
      <c r="B242" s="56" t="s">
        <v>238</v>
      </c>
      <c r="C242" s="62" t="s">
        <v>6</v>
      </c>
      <c r="D242" s="63">
        <v>3</v>
      </c>
      <c r="E242" s="27"/>
      <c r="F242" s="46"/>
      <c r="G242" s="34"/>
    </row>
    <row r="243" spans="1:7" s="39" customFormat="1" ht="15.75">
      <c r="A243" s="41">
        <v>7</v>
      </c>
      <c r="B243" s="56" t="s">
        <v>239</v>
      </c>
      <c r="C243" s="62" t="s">
        <v>6</v>
      </c>
      <c r="D243" s="63">
        <v>1</v>
      </c>
      <c r="E243" s="27"/>
      <c r="F243" s="46"/>
      <c r="G243" s="34"/>
    </row>
    <row r="244" spans="1:7" s="39" customFormat="1" ht="15.75">
      <c r="A244" s="41">
        <v>8</v>
      </c>
      <c r="B244" s="56" t="s">
        <v>240</v>
      </c>
      <c r="C244" s="62" t="s">
        <v>6</v>
      </c>
      <c r="D244" s="63">
        <v>4</v>
      </c>
      <c r="E244" s="27"/>
      <c r="F244" s="46"/>
      <c r="G244" s="34"/>
    </row>
    <row r="245" spans="1:7" s="39" customFormat="1" ht="15.75">
      <c r="A245" s="41">
        <v>9</v>
      </c>
      <c r="B245" s="56" t="s">
        <v>241</v>
      </c>
      <c r="C245" s="62" t="s">
        <v>6</v>
      </c>
      <c r="D245" s="63">
        <v>3</v>
      </c>
      <c r="E245" s="27"/>
      <c r="F245" s="46"/>
      <c r="G245" s="34"/>
    </row>
    <row r="246" spans="1:7" s="39" customFormat="1" ht="15.75">
      <c r="A246" s="41">
        <v>10</v>
      </c>
      <c r="B246" s="56" t="s">
        <v>242</v>
      </c>
      <c r="C246" s="62" t="s">
        <v>14</v>
      </c>
      <c r="D246" s="63">
        <v>340</v>
      </c>
      <c r="E246" s="46"/>
      <c r="F246" s="46"/>
      <c r="G246" s="34"/>
    </row>
    <row r="247" spans="1:7" s="39" customFormat="1" ht="15.75">
      <c r="A247" s="41">
        <v>11</v>
      </c>
      <c r="B247" s="56" t="s">
        <v>243</v>
      </c>
      <c r="C247" s="62" t="s">
        <v>14</v>
      </c>
      <c r="D247" s="63">
        <v>420</v>
      </c>
      <c r="E247" s="46"/>
      <c r="F247" s="46"/>
      <c r="G247" s="34"/>
    </row>
    <row r="248" spans="1:7" s="39" customFormat="1" ht="15.75">
      <c r="A248" s="41">
        <v>12</v>
      </c>
      <c r="B248" s="56" t="s">
        <v>244</v>
      </c>
      <c r="C248" s="62" t="s">
        <v>14</v>
      </c>
      <c r="D248" s="63">
        <v>420</v>
      </c>
      <c r="E248" s="46"/>
      <c r="F248" s="46"/>
      <c r="G248" s="34"/>
    </row>
    <row r="249" spans="1:7" s="39" customFormat="1" ht="15.75">
      <c r="A249" s="41">
        <v>13</v>
      </c>
      <c r="B249" s="56" t="s">
        <v>245</v>
      </c>
      <c r="C249" s="62" t="s">
        <v>14</v>
      </c>
      <c r="D249" s="63">
        <v>300</v>
      </c>
      <c r="E249" s="46"/>
      <c r="F249" s="46"/>
      <c r="G249" s="34"/>
    </row>
    <row r="250" spans="1:7" s="39" customFormat="1" ht="15.75">
      <c r="A250" s="41">
        <v>14</v>
      </c>
      <c r="B250" s="56" t="s">
        <v>246</v>
      </c>
      <c r="C250" s="62" t="s">
        <v>14</v>
      </c>
      <c r="D250" s="63">
        <v>300</v>
      </c>
      <c r="E250" s="46"/>
      <c r="F250" s="46"/>
      <c r="G250" s="34"/>
    </row>
    <row r="251" spans="1:7" s="39" customFormat="1" ht="15.75">
      <c r="A251" s="41">
        <v>15</v>
      </c>
      <c r="B251" s="56" t="s">
        <v>247</v>
      </c>
      <c r="C251" s="62" t="s">
        <v>6</v>
      </c>
      <c r="D251" s="63">
        <v>13</v>
      </c>
      <c r="E251" s="46"/>
      <c r="F251" s="46"/>
      <c r="G251" s="34"/>
    </row>
    <row r="252" spans="1:7" s="39" customFormat="1" ht="15.75">
      <c r="A252" s="41">
        <v>16</v>
      </c>
      <c r="B252" s="56" t="s">
        <v>248</v>
      </c>
      <c r="C252" s="62" t="s">
        <v>6</v>
      </c>
      <c r="D252" s="63">
        <v>13</v>
      </c>
      <c r="E252" s="46"/>
      <c r="F252" s="46"/>
      <c r="G252" s="34"/>
    </row>
    <row r="253" spans="1:7" s="40" customFormat="1" ht="15.75">
      <c r="A253" s="41">
        <v>17</v>
      </c>
      <c r="B253" s="56" t="s">
        <v>249</v>
      </c>
      <c r="C253" s="62" t="s">
        <v>6</v>
      </c>
      <c r="D253" s="63">
        <v>4</v>
      </c>
      <c r="E253" s="46"/>
      <c r="F253" s="46"/>
      <c r="G253" s="32"/>
    </row>
    <row r="254" spans="1:7" s="40" customFormat="1" ht="15.75">
      <c r="A254" s="41">
        <v>18</v>
      </c>
      <c r="B254" s="56" t="s">
        <v>233</v>
      </c>
      <c r="C254" s="62" t="s">
        <v>234</v>
      </c>
      <c r="D254" s="63">
        <v>5</v>
      </c>
      <c r="E254" s="46"/>
      <c r="F254" s="46"/>
      <c r="G254" s="32"/>
    </row>
    <row r="255" spans="1:7" s="39" customFormat="1" ht="15.75">
      <c r="A255" s="41">
        <v>19</v>
      </c>
      <c r="B255" s="56" t="s">
        <v>250</v>
      </c>
      <c r="C255" s="62" t="s">
        <v>6</v>
      </c>
      <c r="D255" s="63">
        <v>10</v>
      </c>
      <c r="E255" s="46"/>
      <c r="F255" s="46"/>
      <c r="G255" s="34"/>
    </row>
    <row r="256" spans="1:7" s="39" customFormat="1" ht="15.75">
      <c r="A256" s="41">
        <v>20</v>
      </c>
      <c r="B256" s="56" t="s">
        <v>251</v>
      </c>
      <c r="C256" s="62" t="s">
        <v>234</v>
      </c>
      <c r="D256" s="63">
        <v>2</v>
      </c>
      <c r="E256" s="46"/>
      <c r="F256" s="46"/>
      <c r="G256" s="34"/>
    </row>
    <row r="257" spans="1:7" s="36" customFormat="1" ht="15.75">
      <c r="A257" s="41">
        <v>21</v>
      </c>
      <c r="B257" s="56" t="s">
        <v>252</v>
      </c>
      <c r="C257" s="62" t="s">
        <v>6</v>
      </c>
      <c r="D257" s="63">
        <v>51</v>
      </c>
      <c r="E257" s="46"/>
      <c r="F257" s="46"/>
      <c r="G257" s="47"/>
    </row>
    <row r="258" spans="1:7" s="36" customFormat="1" ht="15.75">
      <c r="A258" s="41">
        <v>22</v>
      </c>
      <c r="B258" s="56" t="s">
        <v>253</v>
      </c>
      <c r="C258" s="62" t="s">
        <v>6</v>
      </c>
      <c r="D258" s="63">
        <v>51</v>
      </c>
      <c r="E258" s="46"/>
      <c r="F258" s="46"/>
      <c r="G258" s="47"/>
    </row>
    <row r="259" spans="1:7" s="39" customFormat="1" ht="15.75">
      <c r="A259" s="41">
        <v>23</v>
      </c>
      <c r="B259" s="56" t="s">
        <v>254</v>
      </c>
      <c r="C259" s="62" t="s">
        <v>6</v>
      </c>
      <c r="D259" s="63">
        <v>5</v>
      </c>
      <c r="E259" s="46"/>
      <c r="F259" s="46"/>
      <c r="G259" s="34"/>
    </row>
    <row r="260" spans="1:7" s="39" customFormat="1" ht="15.75">
      <c r="A260" s="41">
        <v>24</v>
      </c>
      <c r="B260" s="56" t="s">
        <v>248</v>
      </c>
      <c r="C260" s="62" t="s">
        <v>6</v>
      </c>
      <c r="D260" s="63">
        <v>5</v>
      </c>
      <c r="E260" s="46"/>
      <c r="F260" s="46"/>
      <c r="G260" s="34"/>
    </row>
    <row r="261" spans="1:7" s="39" customFormat="1" ht="15.75">
      <c r="A261" s="41">
        <v>25</v>
      </c>
      <c r="B261" s="56" t="s">
        <v>255</v>
      </c>
      <c r="C261" s="62" t="s">
        <v>6</v>
      </c>
      <c r="D261" s="63">
        <v>35</v>
      </c>
      <c r="E261" s="46"/>
      <c r="F261" s="46"/>
      <c r="G261" s="34"/>
    </row>
    <row r="262" spans="1:7" s="39" customFormat="1" ht="15.75">
      <c r="A262" s="41">
        <v>26</v>
      </c>
      <c r="B262" s="56" t="s">
        <v>256</v>
      </c>
      <c r="C262" s="62" t="s">
        <v>6</v>
      </c>
      <c r="D262" s="63">
        <v>3</v>
      </c>
      <c r="E262" s="46"/>
      <c r="F262" s="46"/>
      <c r="G262" s="34"/>
    </row>
    <row r="263" spans="1:7" s="39" customFormat="1" ht="15.75">
      <c r="A263" s="41">
        <v>27</v>
      </c>
      <c r="B263" s="56" t="s">
        <v>251</v>
      </c>
      <c r="C263" s="62" t="s">
        <v>234</v>
      </c>
      <c r="D263" s="63">
        <v>10</v>
      </c>
      <c r="E263" s="46"/>
      <c r="F263" s="46"/>
      <c r="G263" s="34"/>
    </row>
    <row r="264" spans="1:7" s="39" customFormat="1" ht="15.75">
      <c r="A264" s="41">
        <v>28</v>
      </c>
      <c r="B264" s="56" t="s">
        <v>257</v>
      </c>
      <c r="C264" s="62" t="s">
        <v>6</v>
      </c>
      <c r="D264" s="63">
        <v>1</v>
      </c>
      <c r="E264" s="46"/>
      <c r="F264" s="46"/>
      <c r="G264" s="34"/>
    </row>
    <row r="265" spans="1:7" s="39" customFormat="1" ht="15.75">
      <c r="A265" s="41">
        <v>29</v>
      </c>
      <c r="B265" s="56" t="s">
        <v>251</v>
      </c>
      <c r="C265" s="62" t="s">
        <v>234</v>
      </c>
      <c r="D265" s="63">
        <v>1</v>
      </c>
      <c r="E265" s="46"/>
      <c r="F265" s="46"/>
      <c r="G265" s="34"/>
    </row>
    <row r="266" spans="1:7" s="39" customFormat="1" ht="15.75">
      <c r="A266" s="41">
        <v>30</v>
      </c>
      <c r="B266" s="56" t="s">
        <v>258</v>
      </c>
      <c r="C266" s="62" t="s">
        <v>6</v>
      </c>
      <c r="D266" s="63">
        <v>7</v>
      </c>
      <c r="E266" s="46"/>
      <c r="F266" s="46"/>
      <c r="G266" s="34"/>
    </row>
    <row r="267" spans="1:7" s="39" customFormat="1" ht="15.75">
      <c r="A267" s="41">
        <v>31</v>
      </c>
      <c r="B267" s="56" t="s">
        <v>251</v>
      </c>
      <c r="C267" s="62" t="s">
        <v>234</v>
      </c>
      <c r="D267" s="63">
        <v>7</v>
      </c>
      <c r="E267" s="46"/>
      <c r="F267" s="46"/>
      <c r="G267" s="48"/>
    </row>
    <row r="268" spans="1:7" s="42" customFormat="1" ht="15.75">
      <c r="A268" s="41">
        <v>32</v>
      </c>
      <c r="B268" s="56" t="s">
        <v>254</v>
      </c>
      <c r="C268" s="62" t="s">
        <v>6</v>
      </c>
      <c r="D268" s="63">
        <v>5</v>
      </c>
      <c r="E268" s="46"/>
      <c r="F268" s="44"/>
      <c r="G268" s="30"/>
    </row>
    <row r="269" spans="1:7" s="42" customFormat="1" ht="15.75">
      <c r="A269" s="41">
        <v>33</v>
      </c>
      <c r="B269" s="56" t="s">
        <v>251</v>
      </c>
      <c r="C269" s="62" t="s">
        <v>234</v>
      </c>
      <c r="D269" s="63">
        <v>10</v>
      </c>
      <c r="E269" s="46"/>
      <c r="F269" s="44"/>
      <c r="G269" s="30"/>
    </row>
    <row r="270" spans="1:7" s="39" customFormat="1" ht="15.75">
      <c r="A270" s="41">
        <v>34</v>
      </c>
      <c r="B270" s="56" t="s">
        <v>259</v>
      </c>
      <c r="C270" s="62" t="s">
        <v>6</v>
      </c>
      <c r="D270" s="63">
        <v>3</v>
      </c>
      <c r="E270" s="46"/>
      <c r="F270" s="46"/>
      <c r="G270" s="34"/>
    </row>
    <row r="271" spans="1:7" s="39" customFormat="1" ht="15.75">
      <c r="A271" s="41">
        <v>35</v>
      </c>
      <c r="B271" s="56" t="s">
        <v>251</v>
      </c>
      <c r="C271" s="62" t="s">
        <v>234</v>
      </c>
      <c r="D271" s="63">
        <v>1</v>
      </c>
      <c r="E271" s="46"/>
      <c r="F271" s="46"/>
      <c r="G271" s="34"/>
    </row>
    <row r="272" spans="1:7" s="39" customFormat="1" ht="15.75">
      <c r="A272" s="41">
        <v>36</v>
      </c>
      <c r="B272" s="56" t="s">
        <v>251</v>
      </c>
      <c r="C272" s="62" t="s">
        <v>234</v>
      </c>
      <c r="D272" s="63">
        <v>10</v>
      </c>
      <c r="E272" s="46"/>
      <c r="F272" s="46"/>
      <c r="G272" s="34"/>
    </row>
    <row r="273" spans="1:7" ht="15.75">
      <c r="A273" s="17"/>
      <c r="B273" s="22" t="s">
        <v>279</v>
      </c>
      <c r="C273" s="67"/>
      <c r="D273" s="68"/>
      <c r="E273" s="18"/>
      <c r="F273" s="18"/>
      <c r="G273" s="19"/>
    </row>
    <row r="274" spans="1:7" s="45" customFormat="1" ht="15.75">
      <c r="A274" s="49">
        <v>1</v>
      </c>
      <c r="B274" s="72" t="s">
        <v>260</v>
      </c>
      <c r="C274" s="69" t="s">
        <v>178</v>
      </c>
      <c r="D274" s="70">
        <v>1.86</v>
      </c>
      <c r="E274" s="50"/>
      <c r="F274" s="51"/>
      <c r="G274" s="52"/>
    </row>
    <row r="275" spans="1:7" s="45" customFormat="1" ht="15.75">
      <c r="A275" s="49">
        <v>2</v>
      </c>
      <c r="B275" s="72" t="s">
        <v>261</v>
      </c>
      <c r="C275" s="69" t="s">
        <v>180</v>
      </c>
      <c r="D275" s="71">
        <v>0.002</v>
      </c>
      <c r="E275" s="50"/>
      <c r="F275" s="51"/>
      <c r="G275" s="52"/>
    </row>
    <row r="276" spans="1:7" s="45" customFormat="1" ht="15.75">
      <c r="A276" s="49">
        <v>3</v>
      </c>
      <c r="B276" s="72" t="s">
        <v>262</v>
      </c>
      <c r="C276" s="69" t="s">
        <v>180</v>
      </c>
      <c r="D276" s="71">
        <v>0.021</v>
      </c>
      <c r="E276" s="50"/>
      <c r="F276" s="51"/>
      <c r="G276" s="52"/>
    </row>
    <row r="277" spans="1:7" s="45" customFormat="1" ht="15.75">
      <c r="A277" s="49">
        <v>4</v>
      </c>
      <c r="B277" s="72" t="s">
        <v>263</v>
      </c>
      <c r="C277" s="69" t="s">
        <v>180</v>
      </c>
      <c r="D277" s="71">
        <v>0.007</v>
      </c>
      <c r="E277" s="50"/>
      <c r="F277" s="51"/>
      <c r="G277" s="52"/>
    </row>
    <row r="278" spans="1:7" s="45" customFormat="1" ht="15.75">
      <c r="A278" s="49">
        <v>5</v>
      </c>
      <c r="B278" s="72" t="s">
        <v>264</v>
      </c>
      <c r="C278" s="69" t="s">
        <v>180</v>
      </c>
      <c r="D278" s="71">
        <v>0.0082</v>
      </c>
      <c r="E278" s="50"/>
      <c r="F278" s="51"/>
      <c r="G278" s="52"/>
    </row>
    <row r="279" spans="1:7" s="45" customFormat="1" ht="15.75">
      <c r="A279" s="49">
        <v>6</v>
      </c>
      <c r="B279" s="72" t="s">
        <v>265</v>
      </c>
      <c r="C279" s="69" t="s">
        <v>179</v>
      </c>
      <c r="D279" s="71">
        <v>1</v>
      </c>
      <c r="E279" s="50"/>
      <c r="F279" s="51"/>
      <c r="G279" s="52"/>
    </row>
    <row r="280" spans="1:7" s="42" customFormat="1" ht="15.75">
      <c r="A280" s="49">
        <v>7</v>
      </c>
      <c r="B280" s="72" t="s">
        <v>266</v>
      </c>
      <c r="C280" s="69" t="s">
        <v>180</v>
      </c>
      <c r="D280" s="71">
        <v>0.116</v>
      </c>
      <c r="E280" s="51"/>
      <c r="F280" s="51"/>
      <c r="G280" s="53"/>
    </row>
    <row r="281" spans="1:7" s="42" customFormat="1" ht="15.75">
      <c r="A281" s="49">
        <v>8</v>
      </c>
      <c r="B281" s="72" t="s">
        <v>267</v>
      </c>
      <c r="C281" s="69" t="s">
        <v>180</v>
      </c>
      <c r="D281" s="71">
        <v>0.077</v>
      </c>
      <c r="E281" s="51"/>
      <c r="F281" s="51"/>
      <c r="G281" s="53"/>
    </row>
    <row r="282" spans="1:7" s="42" customFormat="1" ht="15.75">
      <c r="A282" s="49">
        <v>9</v>
      </c>
      <c r="B282" s="72" t="s">
        <v>268</v>
      </c>
      <c r="C282" s="69" t="s">
        <v>180</v>
      </c>
      <c r="D282" s="71">
        <v>0.0025</v>
      </c>
      <c r="E282" s="51"/>
      <c r="F282" s="51"/>
      <c r="G282" s="53"/>
    </row>
    <row r="283" spans="1:7" s="42" customFormat="1" ht="15.75">
      <c r="A283" s="49">
        <v>10</v>
      </c>
      <c r="B283" s="72" t="s">
        <v>269</v>
      </c>
      <c r="C283" s="69" t="s">
        <v>180</v>
      </c>
      <c r="D283" s="71">
        <v>0.017</v>
      </c>
      <c r="E283" s="51"/>
      <c r="F283" s="51"/>
      <c r="G283" s="53"/>
    </row>
    <row r="284" spans="1:7" s="42" customFormat="1" ht="15.75">
      <c r="A284" s="49">
        <v>11</v>
      </c>
      <c r="B284" s="72" t="s">
        <v>270</v>
      </c>
      <c r="C284" s="69" t="s">
        <v>6</v>
      </c>
      <c r="D284" s="71">
        <v>11</v>
      </c>
      <c r="E284" s="51"/>
      <c r="F284" s="51"/>
      <c r="G284" s="53"/>
    </row>
    <row r="285" spans="1:7" s="42" customFormat="1" ht="15.75">
      <c r="A285" s="49">
        <v>12</v>
      </c>
      <c r="B285" s="72" t="s">
        <v>271</v>
      </c>
      <c r="C285" s="69" t="s">
        <v>179</v>
      </c>
      <c r="D285" s="71">
        <v>10</v>
      </c>
      <c r="E285" s="51"/>
      <c r="F285" s="51"/>
      <c r="G285" s="53"/>
    </row>
    <row r="286" spans="1:7" s="45" customFormat="1" ht="15.75">
      <c r="A286" s="49">
        <v>13</v>
      </c>
      <c r="B286" s="72" t="s">
        <v>272</v>
      </c>
      <c r="C286" s="69" t="s">
        <v>159</v>
      </c>
      <c r="D286" s="71">
        <v>2.08</v>
      </c>
      <c r="E286" s="51"/>
      <c r="F286" s="51"/>
      <c r="G286" s="52"/>
    </row>
    <row r="287" spans="1:7" s="42" customFormat="1" ht="15.75">
      <c r="A287" s="49">
        <v>14</v>
      </c>
      <c r="B287" s="72" t="s">
        <v>273</v>
      </c>
      <c r="C287" s="69" t="s">
        <v>180</v>
      </c>
      <c r="D287" s="71">
        <v>0.0192</v>
      </c>
      <c r="E287" s="51"/>
      <c r="F287" s="51"/>
      <c r="G287" s="53"/>
    </row>
    <row r="288" spans="1:7" s="42" customFormat="1" ht="15.75">
      <c r="A288" s="49">
        <v>15</v>
      </c>
      <c r="B288" s="72" t="s">
        <v>274</v>
      </c>
      <c r="C288" s="69" t="s">
        <v>180</v>
      </c>
      <c r="D288" s="71">
        <v>0.0534</v>
      </c>
      <c r="E288" s="51"/>
      <c r="F288" s="51"/>
      <c r="G288" s="53"/>
    </row>
    <row r="289" spans="1:7" s="42" customFormat="1" ht="15.75">
      <c r="A289" s="49">
        <v>16</v>
      </c>
      <c r="B289" s="72" t="s">
        <v>275</v>
      </c>
      <c r="C289" s="69" t="s">
        <v>180</v>
      </c>
      <c r="D289" s="71">
        <v>0.0457</v>
      </c>
      <c r="E289" s="51"/>
      <c r="F289" s="51"/>
      <c r="G289" s="53"/>
    </row>
    <row r="290" spans="1:7" s="42" customFormat="1" ht="15.75">
      <c r="A290" s="49">
        <v>17</v>
      </c>
      <c r="B290" s="72" t="s">
        <v>268</v>
      </c>
      <c r="C290" s="69" t="s">
        <v>180</v>
      </c>
      <c r="D290" s="71">
        <v>0.0107</v>
      </c>
      <c r="E290" s="51"/>
      <c r="F290" s="51"/>
      <c r="G290" s="53"/>
    </row>
    <row r="291" spans="1:7" s="42" customFormat="1" ht="15.75">
      <c r="A291" s="49">
        <v>18</v>
      </c>
      <c r="B291" s="72" t="s">
        <v>276</v>
      </c>
      <c r="C291" s="69" t="s">
        <v>6</v>
      </c>
      <c r="D291" s="71">
        <v>5</v>
      </c>
      <c r="E291" s="51"/>
      <c r="F291" s="51"/>
      <c r="G291" s="53"/>
    </row>
    <row r="292" spans="1:7" s="42" customFormat="1" ht="15.75">
      <c r="A292" s="49">
        <v>19</v>
      </c>
      <c r="B292" s="72" t="s">
        <v>277</v>
      </c>
      <c r="C292" s="69" t="s">
        <v>6</v>
      </c>
      <c r="D292" s="71">
        <v>5</v>
      </c>
      <c r="E292" s="51"/>
      <c r="F292" s="51"/>
      <c r="G292" s="53"/>
    </row>
    <row r="293" spans="1:7" s="42" customFormat="1" ht="15.75">
      <c r="A293" s="49">
        <v>20</v>
      </c>
      <c r="B293" s="72" t="s">
        <v>271</v>
      </c>
      <c r="C293" s="69" t="s">
        <v>179</v>
      </c>
      <c r="D293" s="71">
        <v>5</v>
      </c>
      <c r="E293" s="51"/>
      <c r="F293" s="51"/>
      <c r="G293" s="53"/>
    </row>
    <row r="294" spans="1:7" s="42" customFormat="1" ht="15.75">
      <c r="A294" s="49">
        <v>21</v>
      </c>
      <c r="B294" s="72" t="s">
        <v>272</v>
      </c>
      <c r="C294" s="69" t="s">
        <v>159</v>
      </c>
      <c r="D294" s="71">
        <v>1.88</v>
      </c>
      <c r="E294" s="51"/>
      <c r="F294" s="51"/>
      <c r="G294" s="53"/>
    </row>
    <row r="295" spans="1:7" s="39" customFormat="1" ht="15.75">
      <c r="A295" s="49">
        <v>22</v>
      </c>
      <c r="B295" s="57" t="s">
        <v>5</v>
      </c>
      <c r="C295" s="60" t="s">
        <v>6</v>
      </c>
      <c r="D295" s="73">
        <v>1500</v>
      </c>
      <c r="E295" s="37"/>
      <c r="F295" s="37"/>
      <c r="G295" s="38"/>
    </row>
    <row r="296" spans="1:7" ht="15">
      <c r="A296" s="9"/>
      <c r="B296" s="11"/>
      <c r="C296" s="8"/>
      <c r="D296" s="20"/>
      <c r="E296" s="21"/>
      <c r="F296" s="21"/>
      <c r="G296" s="10"/>
    </row>
  </sheetData>
  <sheetProtection/>
  <mergeCells count="6">
    <mergeCell ref="G1:G2"/>
    <mergeCell ref="A1:A2"/>
    <mergeCell ref="D1:D2"/>
    <mergeCell ref="C1:C2"/>
    <mergeCell ref="B1:B2"/>
    <mergeCell ref="E1:F1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2015-12-25T08:22:50Z</cp:lastPrinted>
  <dcterms:created xsi:type="dcterms:W3CDTF">2006-09-16T00:00:00Z</dcterms:created>
  <dcterms:modified xsi:type="dcterms:W3CDTF">2015-12-25T08:37:38Z</dcterms:modified>
  <cp:category/>
  <cp:version/>
  <cp:contentType/>
  <cp:contentStatus/>
</cp:coreProperties>
</file>