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autoCompressPictures="0" defaultThemeVersion="124226"/>
  <bookViews>
    <workbookView xWindow="0" yWindow="495" windowWidth="20730" windowHeight="11760"/>
  </bookViews>
  <sheets>
    <sheet name="Фасад Клей" sheetId="19" r:id="rId1"/>
  </sheets>
  <calcPr calcId="125725"/>
  <fileRecoveryPr repairLoad="1"/>
</workbook>
</file>

<file path=xl/calcChain.xml><?xml version="1.0" encoding="utf-8"?>
<calcChain xmlns="http://schemas.openxmlformats.org/spreadsheetml/2006/main">
  <c r="L17" i="19"/>
  <c r="L25" l="1"/>
  <c r="L24"/>
  <c r="L23"/>
  <c r="L22"/>
  <c r="L21"/>
  <c r="L18" l="1"/>
  <c r="L11" l="1"/>
  <c r="L10"/>
  <c r="L9"/>
  <c r="L8"/>
  <c r="L7"/>
  <c r="L20" l="1"/>
  <c r="L13"/>
  <c r="L12"/>
  <c r="L19"/>
  <c r="L16"/>
  <c r="L14" l="1"/>
  <c r="L15"/>
  <c r="L27" s="1"/>
  <c r="L30" s="1"/>
  <c r="G27" l="1"/>
  <c r="G32" s="1"/>
</calcChain>
</file>

<file path=xl/sharedStrings.xml><?xml version="1.0" encoding="utf-8"?>
<sst xmlns="http://schemas.openxmlformats.org/spreadsheetml/2006/main" count="57" uniqueCount="42">
  <si>
    <t>№ пп</t>
  </si>
  <si>
    <t>Наименование объемов работ</t>
  </si>
  <si>
    <t>Кол-во</t>
  </si>
  <si>
    <t>Наименование</t>
  </si>
  <si>
    <t>Ед. изм.</t>
  </si>
  <si>
    <t>м2</t>
  </si>
  <si>
    <t>Ед. изм</t>
  </si>
  <si>
    <t>Ст-сть на ед., грн</t>
  </si>
  <si>
    <t>Всего, грн.</t>
  </si>
  <si>
    <t>Цена, грн.</t>
  </si>
  <si>
    <t>Стоимость мат-лов, грн.</t>
  </si>
  <si>
    <t>шт</t>
  </si>
  <si>
    <t>м.п.</t>
  </si>
  <si>
    <t>Роботи без ПДВ, грн.</t>
  </si>
  <si>
    <t xml:space="preserve">Всього матеріали, грн. з ПДВ, грн. </t>
  </si>
  <si>
    <t xml:space="preserve"> на роботи по монтажу вентильованого фасаду</t>
  </si>
  <si>
    <t>Терморазрыв</t>
  </si>
  <si>
    <t>Профиль «Т»</t>
  </si>
  <si>
    <t>Профиль «L»</t>
  </si>
  <si>
    <t>Дифузионная мембрана</t>
  </si>
  <si>
    <t>Профиль «С» Цокольный</t>
  </si>
  <si>
    <t>Заклепка направляющих</t>
  </si>
  <si>
    <t>Кронштейн несущий алюминий</t>
  </si>
  <si>
    <t>Кронштейн  алюминий</t>
  </si>
  <si>
    <t>Терморазрыв Р2</t>
  </si>
  <si>
    <t>Утеплитель ВентФасад100мм</t>
  </si>
  <si>
    <t>Дюбель-анкер фасадный нейлон</t>
  </si>
  <si>
    <t>Sikatack Panel, 600мл (кратно 20 шт)</t>
  </si>
  <si>
    <t>Sikatack Panel Fixing Tape, рулон 33м (25 шт)</t>
  </si>
  <si>
    <t>Sika Aktivator-205, 1000мл (4 шт)</t>
  </si>
  <si>
    <t>Sikatack Panel Primer, 1000мл (4 шт)</t>
  </si>
  <si>
    <t>Доставка</t>
  </si>
  <si>
    <t>Шт</t>
  </si>
  <si>
    <t>Профиль «L» 20*20</t>
  </si>
  <si>
    <t>Профиль «L» 40*40</t>
  </si>
  <si>
    <t>Дюбель фасадний 10*180,  з подовж.розп.базою, пласт.гол</t>
  </si>
  <si>
    <t>Договірна ціна</t>
  </si>
  <si>
    <t>Организация поставки Материал/Техника/разгрузка (8%)</t>
  </si>
  <si>
    <t>Всього роботи + матеріали</t>
  </si>
  <si>
    <t>160*140</t>
  </si>
  <si>
    <t>160*60</t>
  </si>
  <si>
    <t>70*50*1,8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</si>
</sst>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8">
    <font>
      <sz val="10"/>
      <name val="Arial"/>
    </font>
    <font>
      <u/>
      <sz val="10"/>
      <color theme="10"/>
      <name val="Arial"/>
      <family val="2"/>
      <charset val="204"/>
    </font>
    <font>
      <u/>
      <sz val="10"/>
      <color theme="11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4" fillId="2" borderId="3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5" fillId="2" borderId="1" xfId="7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</cellXfs>
  <cellStyles count="74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Процентный" xfId="7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33"/>
  <sheetViews>
    <sheetView tabSelected="1" topLeftCell="B1" zoomScale="106" zoomScaleNormal="83" workbookViewId="0">
      <selection activeCell="M29" sqref="M29"/>
    </sheetView>
  </sheetViews>
  <sheetFormatPr defaultColWidth="8.85546875" defaultRowHeight="12.75"/>
  <cols>
    <col min="2" max="2" width="4" customWidth="1"/>
    <col min="3" max="3" width="33.7109375" customWidth="1"/>
    <col min="4" max="4" width="7.42578125" style="12" customWidth="1"/>
    <col min="5" max="5" width="8.42578125" style="12" customWidth="1"/>
    <col min="6" max="6" width="9.28515625" style="12" customWidth="1"/>
    <col min="7" max="7" width="12.140625" style="12" customWidth="1"/>
    <col min="8" max="8" width="32.7109375" customWidth="1"/>
    <col min="9" max="9" width="6.28515625" customWidth="1"/>
    <col min="10" max="10" width="8.28515625" style="1" customWidth="1"/>
    <col min="11" max="11" width="9.42578125" style="1" customWidth="1"/>
    <col min="12" max="12" width="14" style="1" customWidth="1"/>
    <col min="243" max="243" width="4" customWidth="1"/>
    <col min="244" max="244" width="40.140625" customWidth="1"/>
    <col min="245" max="245" width="7.42578125" customWidth="1"/>
    <col min="246" max="246" width="10.140625" customWidth="1"/>
    <col min="247" max="247" width="10.7109375" customWidth="1"/>
    <col min="248" max="248" width="15.28515625" customWidth="1"/>
    <col min="249" max="249" width="34.85546875" bestFit="1" customWidth="1"/>
    <col min="250" max="250" width="6.42578125" customWidth="1"/>
    <col min="251" max="252" width="8.7109375" customWidth="1"/>
    <col min="253" max="253" width="10.28515625" customWidth="1"/>
    <col min="254" max="254" width="12.7109375" customWidth="1"/>
    <col min="499" max="499" width="4" customWidth="1"/>
    <col min="500" max="500" width="40.140625" customWidth="1"/>
    <col min="501" max="501" width="7.42578125" customWidth="1"/>
    <col min="502" max="502" width="10.140625" customWidth="1"/>
    <col min="503" max="503" width="10.7109375" customWidth="1"/>
    <col min="504" max="504" width="15.28515625" customWidth="1"/>
    <col min="505" max="505" width="34.85546875" bestFit="1" customWidth="1"/>
    <col min="506" max="506" width="6.42578125" customWidth="1"/>
    <col min="507" max="508" width="8.7109375" customWidth="1"/>
    <col min="509" max="509" width="10.28515625" customWidth="1"/>
    <col min="510" max="510" width="12.7109375" customWidth="1"/>
    <col min="755" max="755" width="4" customWidth="1"/>
    <col min="756" max="756" width="40.140625" customWidth="1"/>
    <col min="757" max="757" width="7.42578125" customWidth="1"/>
    <col min="758" max="758" width="10.140625" customWidth="1"/>
    <col min="759" max="759" width="10.7109375" customWidth="1"/>
    <col min="760" max="760" width="15.28515625" customWidth="1"/>
    <col min="761" max="761" width="34.85546875" bestFit="1" customWidth="1"/>
    <col min="762" max="762" width="6.42578125" customWidth="1"/>
    <col min="763" max="764" width="8.7109375" customWidth="1"/>
    <col min="765" max="765" width="10.28515625" customWidth="1"/>
    <col min="766" max="766" width="12.7109375" customWidth="1"/>
    <col min="1011" max="1011" width="4" customWidth="1"/>
    <col min="1012" max="1012" width="40.140625" customWidth="1"/>
    <col min="1013" max="1013" width="7.42578125" customWidth="1"/>
    <col min="1014" max="1014" width="10.140625" customWidth="1"/>
    <col min="1015" max="1015" width="10.7109375" customWidth="1"/>
    <col min="1016" max="1016" width="15.28515625" customWidth="1"/>
    <col min="1017" max="1017" width="34.85546875" bestFit="1" customWidth="1"/>
    <col min="1018" max="1018" width="6.42578125" customWidth="1"/>
    <col min="1019" max="1020" width="8.7109375" customWidth="1"/>
    <col min="1021" max="1021" width="10.28515625" customWidth="1"/>
    <col min="1022" max="1022" width="12.7109375" customWidth="1"/>
    <col min="1267" max="1267" width="4" customWidth="1"/>
    <col min="1268" max="1268" width="40.140625" customWidth="1"/>
    <col min="1269" max="1269" width="7.42578125" customWidth="1"/>
    <col min="1270" max="1270" width="10.140625" customWidth="1"/>
    <col min="1271" max="1271" width="10.7109375" customWidth="1"/>
    <col min="1272" max="1272" width="15.28515625" customWidth="1"/>
    <col min="1273" max="1273" width="34.85546875" bestFit="1" customWidth="1"/>
    <col min="1274" max="1274" width="6.42578125" customWidth="1"/>
    <col min="1275" max="1276" width="8.7109375" customWidth="1"/>
    <col min="1277" max="1277" width="10.28515625" customWidth="1"/>
    <col min="1278" max="1278" width="12.7109375" customWidth="1"/>
    <col min="1523" max="1523" width="4" customWidth="1"/>
    <col min="1524" max="1524" width="40.140625" customWidth="1"/>
    <col min="1525" max="1525" width="7.42578125" customWidth="1"/>
    <col min="1526" max="1526" width="10.140625" customWidth="1"/>
    <col min="1527" max="1527" width="10.7109375" customWidth="1"/>
    <col min="1528" max="1528" width="15.28515625" customWidth="1"/>
    <col min="1529" max="1529" width="34.85546875" bestFit="1" customWidth="1"/>
    <col min="1530" max="1530" width="6.42578125" customWidth="1"/>
    <col min="1531" max="1532" width="8.7109375" customWidth="1"/>
    <col min="1533" max="1533" width="10.28515625" customWidth="1"/>
    <col min="1534" max="1534" width="12.7109375" customWidth="1"/>
    <col min="1779" max="1779" width="4" customWidth="1"/>
    <col min="1780" max="1780" width="40.140625" customWidth="1"/>
    <col min="1781" max="1781" width="7.42578125" customWidth="1"/>
    <col min="1782" max="1782" width="10.140625" customWidth="1"/>
    <col min="1783" max="1783" width="10.7109375" customWidth="1"/>
    <col min="1784" max="1784" width="15.28515625" customWidth="1"/>
    <col min="1785" max="1785" width="34.85546875" bestFit="1" customWidth="1"/>
    <col min="1786" max="1786" width="6.42578125" customWidth="1"/>
    <col min="1787" max="1788" width="8.7109375" customWidth="1"/>
    <col min="1789" max="1789" width="10.28515625" customWidth="1"/>
    <col min="1790" max="1790" width="12.7109375" customWidth="1"/>
    <col min="2035" max="2035" width="4" customWidth="1"/>
    <col min="2036" max="2036" width="40.140625" customWidth="1"/>
    <col min="2037" max="2037" width="7.42578125" customWidth="1"/>
    <col min="2038" max="2038" width="10.140625" customWidth="1"/>
    <col min="2039" max="2039" width="10.7109375" customWidth="1"/>
    <col min="2040" max="2040" width="15.28515625" customWidth="1"/>
    <col min="2041" max="2041" width="34.85546875" bestFit="1" customWidth="1"/>
    <col min="2042" max="2042" width="6.42578125" customWidth="1"/>
    <col min="2043" max="2044" width="8.7109375" customWidth="1"/>
    <col min="2045" max="2045" width="10.28515625" customWidth="1"/>
    <col min="2046" max="2046" width="12.7109375" customWidth="1"/>
    <col min="2291" max="2291" width="4" customWidth="1"/>
    <col min="2292" max="2292" width="40.140625" customWidth="1"/>
    <col min="2293" max="2293" width="7.42578125" customWidth="1"/>
    <col min="2294" max="2294" width="10.140625" customWidth="1"/>
    <col min="2295" max="2295" width="10.7109375" customWidth="1"/>
    <col min="2296" max="2296" width="15.28515625" customWidth="1"/>
    <col min="2297" max="2297" width="34.85546875" bestFit="1" customWidth="1"/>
    <col min="2298" max="2298" width="6.42578125" customWidth="1"/>
    <col min="2299" max="2300" width="8.7109375" customWidth="1"/>
    <col min="2301" max="2301" width="10.28515625" customWidth="1"/>
    <col min="2302" max="2302" width="12.7109375" customWidth="1"/>
    <col min="2547" max="2547" width="4" customWidth="1"/>
    <col min="2548" max="2548" width="40.140625" customWidth="1"/>
    <col min="2549" max="2549" width="7.42578125" customWidth="1"/>
    <col min="2550" max="2550" width="10.140625" customWidth="1"/>
    <col min="2551" max="2551" width="10.7109375" customWidth="1"/>
    <col min="2552" max="2552" width="15.28515625" customWidth="1"/>
    <col min="2553" max="2553" width="34.85546875" bestFit="1" customWidth="1"/>
    <col min="2554" max="2554" width="6.42578125" customWidth="1"/>
    <col min="2555" max="2556" width="8.7109375" customWidth="1"/>
    <col min="2557" max="2557" width="10.28515625" customWidth="1"/>
    <col min="2558" max="2558" width="12.7109375" customWidth="1"/>
    <col min="2803" max="2803" width="4" customWidth="1"/>
    <col min="2804" max="2804" width="40.140625" customWidth="1"/>
    <col min="2805" max="2805" width="7.42578125" customWidth="1"/>
    <col min="2806" max="2806" width="10.140625" customWidth="1"/>
    <col min="2807" max="2807" width="10.7109375" customWidth="1"/>
    <col min="2808" max="2808" width="15.28515625" customWidth="1"/>
    <col min="2809" max="2809" width="34.85546875" bestFit="1" customWidth="1"/>
    <col min="2810" max="2810" width="6.42578125" customWidth="1"/>
    <col min="2811" max="2812" width="8.7109375" customWidth="1"/>
    <col min="2813" max="2813" width="10.28515625" customWidth="1"/>
    <col min="2814" max="2814" width="12.7109375" customWidth="1"/>
    <col min="3059" max="3059" width="4" customWidth="1"/>
    <col min="3060" max="3060" width="40.140625" customWidth="1"/>
    <col min="3061" max="3061" width="7.42578125" customWidth="1"/>
    <col min="3062" max="3062" width="10.140625" customWidth="1"/>
    <col min="3063" max="3063" width="10.7109375" customWidth="1"/>
    <col min="3064" max="3064" width="15.28515625" customWidth="1"/>
    <col min="3065" max="3065" width="34.85546875" bestFit="1" customWidth="1"/>
    <col min="3066" max="3066" width="6.42578125" customWidth="1"/>
    <col min="3067" max="3068" width="8.7109375" customWidth="1"/>
    <col min="3069" max="3069" width="10.28515625" customWidth="1"/>
    <col min="3070" max="3070" width="12.7109375" customWidth="1"/>
    <col min="3315" max="3315" width="4" customWidth="1"/>
    <col min="3316" max="3316" width="40.140625" customWidth="1"/>
    <col min="3317" max="3317" width="7.42578125" customWidth="1"/>
    <col min="3318" max="3318" width="10.140625" customWidth="1"/>
    <col min="3319" max="3319" width="10.7109375" customWidth="1"/>
    <col min="3320" max="3320" width="15.28515625" customWidth="1"/>
    <col min="3321" max="3321" width="34.85546875" bestFit="1" customWidth="1"/>
    <col min="3322" max="3322" width="6.42578125" customWidth="1"/>
    <col min="3323" max="3324" width="8.7109375" customWidth="1"/>
    <col min="3325" max="3325" width="10.28515625" customWidth="1"/>
    <col min="3326" max="3326" width="12.7109375" customWidth="1"/>
    <col min="3571" max="3571" width="4" customWidth="1"/>
    <col min="3572" max="3572" width="40.140625" customWidth="1"/>
    <col min="3573" max="3573" width="7.42578125" customWidth="1"/>
    <col min="3574" max="3574" width="10.140625" customWidth="1"/>
    <col min="3575" max="3575" width="10.7109375" customWidth="1"/>
    <col min="3576" max="3576" width="15.28515625" customWidth="1"/>
    <col min="3577" max="3577" width="34.85546875" bestFit="1" customWidth="1"/>
    <col min="3578" max="3578" width="6.42578125" customWidth="1"/>
    <col min="3579" max="3580" width="8.7109375" customWidth="1"/>
    <col min="3581" max="3581" width="10.28515625" customWidth="1"/>
    <col min="3582" max="3582" width="12.7109375" customWidth="1"/>
    <col min="3827" max="3827" width="4" customWidth="1"/>
    <col min="3828" max="3828" width="40.140625" customWidth="1"/>
    <col min="3829" max="3829" width="7.42578125" customWidth="1"/>
    <col min="3830" max="3830" width="10.140625" customWidth="1"/>
    <col min="3831" max="3831" width="10.7109375" customWidth="1"/>
    <col min="3832" max="3832" width="15.28515625" customWidth="1"/>
    <col min="3833" max="3833" width="34.85546875" bestFit="1" customWidth="1"/>
    <col min="3834" max="3834" width="6.42578125" customWidth="1"/>
    <col min="3835" max="3836" width="8.7109375" customWidth="1"/>
    <col min="3837" max="3837" width="10.28515625" customWidth="1"/>
    <col min="3838" max="3838" width="12.7109375" customWidth="1"/>
    <col min="4083" max="4083" width="4" customWidth="1"/>
    <col min="4084" max="4084" width="40.140625" customWidth="1"/>
    <col min="4085" max="4085" width="7.42578125" customWidth="1"/>
    <col min="4086" max="4086" width="10.140625" customWidth="1"/>
    <col min="4087" max="4087" width="10.7109375" customWidth="1"/>
    <col min="4088" max="4088" width="15.28515625" customWidth="1"/>
    <col min="4089" max="4089" width="34.85546875" bestFit="1" customWidth="1"/>
    <col min="4090" max="4090" width="6.42578125" customWidth="1"/>
    <col min="4091" max="4092" width="8.7109375" customWidth="1"/>
    <col min="4093" max="4093" width="10.28515625" customWidth="1"/>
    <col min="4094" max="4094" width="12.7109375" customWidth="1"/>
    <col min="4339" max="4339" width="4" customWidth="1"/>
    <col min="4340" max="4340" width="40.140625" customWidth="1"/>
    <col min="4341" max="4341" width="7.42578125" customWidth="1"/>
    <col min="4342" max="4342" width="10.140625" customWidth="1"/>
    <col min="4343" max="4343" width="10.7109375" customWidth="1"/>
    <col min="4344" max="4344" width="15.28515625" customWidth="1"/>
    <col min="4345" max="4345" width="34.85546875" bestFit="1" customWidth="1"/>
    <col min="4346" max="4346" width="6.42578125" customWidth="1"/>
    <col min="4347" max="4348" width="8.7109375" customWidth="1"/>
    <col min="4349" max="4349" width="10.28515625" customWidth="1"/>
    <col min="4350" max="4350" width="12.7109375" customWidth="1"/>
    <col min="4595" max="4595" width="4" customWidth="1"/>
    <col min="4596" max="4596" width="40.140625" customWidth="1"/>
    <col min="4597" max="4597" width="7.42578125" customWidth="1"/>
    <col min="4598" max="4598" width="10.140625" customWidth="1"/>
    <col min="4599" max="4599" width="10.7109375" customWidth="1"/>
    <col min="4600" max="4600" width="15.28515625" customWidth="1"/>
    <col min="4601" max="4601" width="34.85546875" bestFit="1" customWidth="1"/>
    <col min="4602" max="4602" width="6.42578125" customWidth="1"/>
    <col min="4603" max="4604" width="8.7109375" customWidth="1"/>
    <col min="4605" max="4605" width="10.28515625" customWidth="1"/>
    <col min="4606" max="4606" width="12.7109375" customWidth="1"/>
    <col min="4851" max="4851" width="4" customWidth="1"/>
    <col min="4852" max="4852" width="40.140625" customWidth="1"/>
    <col min="4853" max="4853" width="7.42578125" customWidth="1"/>
    <col min="4854" max="4854" width="10.140625" customWidth="1"/>
    <col min="4855" max="4855" width="10.7109375" customWidth="1"/>
    <col min="4856" max="4856" width="15.28515625" customWidth="1"/>
    <col min="4857" max="4857" width="34.85546875" bestFit="1" customWidth="1"/>
    <col min="4858" max="4858" width="6.42578125" customWidth="1"/>
    <col min="4859" max="4860" width="8.7109375" customWidth="1"/>
    <col min="4861" max="4861" width="10.28515625" customWidth="1"/>
    <col min="4862" max="4862" width="12.7109375" customWidth="1"/>
    <col min="5107" max="5107" width="4" customWidth="1"/>
    <col min="5108" max="5108" width="40.140625" customWidth="1"/>
    <col min="5109" max="5109" width="7.42578125" customWidth="1"/>
    <col min="5110" max="5110" width="10.140625" customWidth="1"/>
    <col min="5111" max="5111" width="10.7109375" customWidth="1"/>
    <col min="5112" max="5112" width="15.28515625" customWidth="1"/>
    <col min="5113" max="5113" width="34.85546875" bestFit="1" customWidth="1"/>
    <col min="5114" max="5114" width="6.42578125" customWidth="1"/>
    <col min="5115" max="5116" width="8.7109375" customWidth="1"/>
    <col min="5117" max="5117" width="10.28515625" customWidth="1"/>
    <col min="5118" max="5118" width="12.7109375" customWidth="1"/>
    <col min="5363" max="5363" width="4" customWidth="1"/>
    <col min="5364" max="5364" width="40.140625" customWidth="1"/>
    <col min="5365" max="5365" width="7.42578125" customWidth="1"/>
    <col min="5366" max="5366" width="10.140625" customWidth="1"/>
    <col min="5367" max="5367" width="10.7109375" customWidth="1"/>
    <col min="5368" max="5368" width="15.28515625" customWidth="1"/>
    <col min="5369" max="5369" width="34.85546875" bestFit="1" customWidth="1"/>
    <col min="5370" max="5370" width="6.42578125" customWidth="1"/>
    <col min="5371" max="5372" width="8.7109375" customWidth="1"/>
    <col min="5373" max="5373" width="10.28515625" customWidth="1"/>
    <col min="5374" max="5374" width="12.7109375" customWidth="1"/>
    <col min="5619" max="5619" width="4" customWidth="1"/>
    <col min="5620" max="5620" width="40.140625" customWidth="1"/>
    <col min="5621" max="5621" width="7.42578125" customWidth="1"/>
    <col min="5622" max="5622" width="10.140625" customWidth="1"/>
    <col min="5623" max="5623" width="10.7109375" customWidth="1"/>
    <col min="5624" max="5624" width="15.28515625" customWidth="1"/>
    <col min="5625" max="5625" width="34.85546875" bestFit="1" customWidth="1"/>
    <col min="5626" max="5626" width="6.42578125" customWidth="1"/>
    <col min="5627" max="5628" width="8.7109375" customWidth="1"/>
    <col min="5629" max="5629" width="10.28515625" customWidth="1"/>
    <col min="5630" max="5630" width="12.7109375" customWidth="1"/>
    <col min="5875" max="5875" width="4" customWidth="1"/>
    <col min="5876" max="5876" width="40.140625" customWidth="1"/>
    <col min="5877" max="5877" width="7.42578125" customWidth="1"/>
    <col min="5878" max="5878" width="10.140625" customWidth="1"/>
    <col min="5879" max="5879" width="10.7109375" customWidth="1"/>
    <col min="5880" max="5880" width="15.28515625" customWidth="1"/>
    <col min="5881" max="5881" width="34.85546875" bestFit="1" customWidth="1"/>
    <col min="5882" max="5882" width="6.42578125" customWidth="1"/>
    <col min="5883" max="5884" width="8.7109375" customWidth="1"/>
    <col min="5885" max="5885" width="10.28515625" customWidth="1"/>
    <col min="5886" max="5886" width="12.7109375" customWidth="1"/>
    <col min="6131" max="6131" width="4" customWidth="1"/>
    <col min="6132" max="6132" width="40.140625" customWidth="1"/>
    <col min="6133" max="6133" width="7.42578125" customWidth="1"/>
    <col min="6134" max="6134" width="10.140625" customWidth="1"/>
    <col min="6135" max="6135" width="10.7109375" customWidth="1"/>
    <col min="6136" max="6136" width="15.28515625" customWidth="1"/>
    <col min="6137" max="6137" width="34.85546875" bestFit="1" customWidth="1"/>
    <col min="6138" max="6138" width="6.42578125" customWidth="1"/>
    <col min="6139" max="6140" width="8.7109375" customWidth="1"/>
    <col min="6141" max="6141" width="10.28515625" customWidth="1"/>
    <col min="6142" max="6142" width="12.7109375" customWidth="1"/>
    <col min="6387" max="6387" width="4" customWidth="1"/>
    <col min="6388" max="6388" width="40.140625" customWidth="1"/>
    <col min="6389" max="6389" width="7.42578125" customWidth="1"/>
    <col min="6390" max="6390" width="10.140625" customWidth="1"/>
    <col min="6391" max="6391" width="10.7109375" customWidth="1"/>
    <col min="6392" max="6392" width="15.28515625" customWidth="1"/>
    <col min="6393" max="6393" width="34.85546875" bestFit="1" customWidth="1"/>
    <col min="6394" max="6394" width="6.42578125" customWidth="1"/>
    <col min="6395" max="6396" width="8.7109375" customWidth="1"/>
    <col min="6397" max="6397" width="10.28515625" customWidth="1"/>
    <col min="6398" max="6398" width="12.7109375" customWidth="1"/>
    <col min="6643" max="6643" width="4" customWidth="1"/>
    <col min="6644" max="6644" width="40.140625" customWidth="1"/>
    <col min="6645" max="6645" width="7.42578125" customWidth="1"/>
    <col min="6646" max="6646" width="10.140625" customWidth="1"/>
    <col min="6647" max="6647" width="10.7109375" customWidth="1"/>
    <col min="6648" max="6648" width="15.28515625" customWidth="1"/>
    <col min="6649" max="6649" width="34.85546875" bestFit="1" customWidth="1"/>
    <col min="6650" max="6650" width="6.42578125" customWidth="1"/>
    <col min="6651" max="6652" width="8.7109375" customWidth="1"/>
    <col min="6653" max="6653" width="10.28515625" customWidth="1"/>
    <col min="6654" max="6654" width="12.7109375" customWidth="1"/>
    <col min="6899" max="6899" width="4" customWidth="1"/>
    <col min="6900" max="6900" width="40.140625" customWidth="1"/>
    <col min="6901" max="6901" width="7.42578125" customWidth="1"/>
    <col min="6902" max="6902" width="10.140625" customWidth="1"/>
    <col min="6903" max="6903" width="10.7109375" customWidth="1"/>
    <col min="6904" max="6904" width="15.28515625" customWidth="1"/>
    <col min="6905" max="6905" width="34.85546875" bestFit="1" customWidth="1"/>
    <col min="6906" max="6906" width="6.42578125" customWidth="1"/>
    <col min="6907" max="6908" width="8.7109375" customWidth="1"/>
    <col min="6909" max="6909" width="10.28515625" customWidth="1"/>
    <col min="6910" max="6910" width="12.7109375" customWidth="1"/>
    <col min="7155" max="7155" width="4" customWidth="1"/>
    <col min="7156" max="7156" width="40.140625" customWidth="1"/>
    <col min="7157" max="7157" width="7.42578125" customWidth="1"/>
    <col min="7158" max="7158" width="10.140625" customWidth="1"/>
    <col min="7159" max="7159" width="10.7109375" customWidth="1"/>
    <col min="7160" max="7160" width="15.28515625" customWidth="1"/>
    <col min="7161" max="7161" width="34.85546875" bestFit="1" customWidth="1"/>
    <col min="7162" max="7162" width="6.42578125" customWidth="1"/>
    <col min="7163" max="7164" width="8.7109375" customWidth="1"/>
    <col min="7165" max="7165" width="10.28515625" customWidth="1"/>
    <col min="7166" max="7166" width="12.7109375" customWidth="1"/>
    <col min="7411" max="7411" width="4" customWidth="1"/>
    <col min="7412" max="7412" width="40.140625" customWidth="1"/>
    <col min="7413" max="7413" width="7.42578125" customWidth="1"/>
    <col min="7414" max="7414" width="10.140625" customWidth="1"/>
    <col min="7415" max="7415" width="10.7109375" customWidth="1"/>
    <col min="7416" max="7416" width="15.28515625" customWidth="1"/>
    <col min="7417" max="7417" width="34.85546875" bestFit="1" customWidth="1"/>
    <col min="7418" max="7418" width="6.42578125" customWidth="1"/>
    <col min="7419" max="7420" width="8.7109375" customWidth="1"/>
    <col min="7421" max="7421" width="10.28515625" customWidth="1"/>
    <col min="7422" max="7422" width="12.7109375" customWidth="1"/>
    <col min="7667" max="7667" width="4" customWidth="1"/>
    <col min="7668" max="7668" width="40.140625" customWidth="1"/>
    <col min="7669" max="7669" width="7.42578125" customWidth="1"/>
    <col min="7670" max="7670" width="10.140625" customWidth="1"/>
    <col min="7671" max="7671" width="10.7109375" customWidth="1"/>
    <col min="7672" max="7672" width="15.28515625" customWidth="1"/>
    <col min="7673" max="7673" width="34.85546875" bestFit="1" customWidth="1"/>
    <col min="7674" max="7674" width="6.42578125" customWidth="1"/>
    <col min="7675" max="7676" width="8.7109375" customWidth="1"/>
    <col min="7677" max="7677" width="10.28515625" customWidth="1"/>
    <col min="7678" max="7678" width="12.7109375" customWidth="1"/>
    <col min="7923" max="7923" width="4" customWidth="1"/>
    <col min="7924" max="7924" width="40.140625" customWidth="1"/>
    <col min="7925" max="7925" width="7.42578125" customWidth="1"/>
    <col min="7926" max="7926" width="10.140625" customWidth="1"/>
    <col min="7927" max="7927" width="10.7109375" customWidth="1"/>
    <col min="7928" max="7928" width="15.28515625" customWidth="1"/>
    <col min="7929" max="7929" width="34.85546875" bestFit="1" customWidth="1"/>
    <col min="7930" max="7930" width="6.42578125" customWidth="1"/>
    <col min="7931" max="7932" width="8.7109375" customWidth="1"/>
    <col min="7933" max="7933" width="10.28515625" customWidth="1"/>
    <col min="7934" max="7934" width="12.7109375" customWidth="1"/>
    <col min="8179" max="8179" width="4" customWidth="1"/>
    <col min="8180" max="8180" width="40.140625" customWidth="1"/>
    <col min="8181" max="8181" width="7.42578125" customWidth="1"/>
    <col min="8182" max="8182" width="10.140625" customWidth="1"/>
    <col min="8183" max="8183" width="10.7109375" customWidth="1"/>
    <col min="8184" max="8184" width="15.28515625" customWidth="1"/>
    <col min="8185" max="8185" width="34.85546875" bestFit="1" customWidth="1"/>
    <col min="8186" max="8186" width="6.42578125" customWidth="1"/>
    <col min="8187" max="8188" width="8.7109375" customWidth="1"/>
    <col min="8189" max="8189" width="10.28515625" customWidth="1"/>
    <col min="8190" max="8190" width="12.7109375" customWidth="1"/>
    <col min="8435" max="8435" width="4" customWidth="1"/>
    <col min="8436" max="8436" width="40.140625" customWidth="1"/>
    <col min="8437" max="8437" width="7.42578125" customWidth="1"/>
    <col min="8438" max="8438" width="10.140625" customWidth="1"/>
    <col min="8439" max="8439" width="10.7109375" customWidth="1"/>
    <col min="8440" max="8440" width="15.28515625" customWidth="1"/>
    <col min="8441" max="8441" width="34.85546875" bestFit="1" customWidth="1"/>
    <col min="8442" max="8442" width="6.42578125" customWidth="1"/>
    <col min="8443" max="8444" width="8.7109375" customWidth="1"/>
    <col min="8445" max="8445" width="10.28515625" customWidth="1"/>
    <col min="8446" max="8446" width="12.7109375" customWidth="1"/>
    <col min="8691" max="8691" width="4" customWidth="1"/>
    <col min="8692" max="8692" width="40.140625" customWidth="1"/>
    <col min="8693" max="8693" width="7.42578125" customWidth="1"/>
    <col min="8694" max="8694" width="10.140625" customWidth="1"/>
    <col min="8695" max="8695" width="10.7109375" customWidth="1"/>
    <col min="8696" max="8696" width="15.28515625" customWidth="1"/>
    <col min="8697" max="8697" width="34.85546875" bestFit="1" customWidth="1"/>
    <col min="8698" max="8698" width="6.42578125" customWidth="1"/>
    <col min="8699" max="8700" width="8.7109375" customWidth="1"/>
    <col min="8701" max="8701" width="10.28515625" customWidth="1"/>
    <col min="8702" max="8702" width="12.7109375" customWidth="1"/>
    <col min="8947" max="8947" width="4" customWidth="1"/>
    <col min="8948" max="8948" width="40.140625" customWidth="1"/>
    <col min="8949" max="8949" width="7.42578125" customWidth="1"/>
    <col min="8950" max="8950" width="10.140625" customWidth="1"/>
    <col min="8951" max="8951" width="10.7109375" customWidth="1"/>
    <col min="8952" max="8952" width="15.28515625" customWidth="1"/>
    <col min="8953" max="8953" width="34.85546875" bestFit="1" customWidth="1"/>
    <col min="8954" max="8954" width="6.42578125" customWidth="1"/>
    <col min="8955" max="8956" width="8.7109375" customWidth="1"/>
    <col min="8957" max="8957" width="10.28515625" customWidth="1"/>
    <col min="8958" max="8958" width="12.7109375" customWidth="1"/>
    <col min="9203" max="9203" width="4" customWidth="1"/>
    <col min="9204" max="9204" width="40.140625" customWidth="1"/>
    <col min="9205" max="9205" width="7.42578125" customWidth="1"/>
    <col min="9206" max="9206" width="10.140625" customWidth="1"/>
    <col min="9207" max="9207" width="10.7109375" customWidth="1"/>
    <col min="9208" max="9208" width="15.28515625" customWidth="1"/>
    <col min="9209" max="9209" width="34.85546875" bestFit="1" customWidth="1"/>
    <col min="9210" max="9210" width="6.42578125" customWidth="1"/>
    <col min="9211" max="9212" width="8.7109375" customWidth="1"/>
    <col min="9213" max="9213" width="10.28515625" customWidth="1"/>
    <col min="9214" max="9214" width="12.7109375" customWidth="1"/>
    <col min="9459" max="9459" width="4" customWidth="1"/>
    <col min="9460" max="9460" width="40.140625" customWidth="1"/>
    <col min="9461" max="9461" width="7.42578125" customWidth="1"/>
    <col min="9462" max="9462" width="10.140625" customWidth="1"/>
    <col min="9463" max="9463" width="10.7109375" customWidth="1"/>
    <col min="9464" max="9464" width="15.28515625" customWidth="1"/>
    <col min="9465" max="9465" width="34.85546875" bestFit="1" customWidth="1"/>
    <col min="9466" max="9466" width="6.42578125" customWidth="1"/>
    <col min="9467" max="9468" width="8.7109375" customWidth="1"/>
    <col min="9469" max="9469" width="10.28515625" customWidth="1"/>
    <col min="9470" max="9470" width="12.7109375" customWidth="1"/>
    <col min="9715" max="9715" width="4" customWidth="1"/>
    <col min="9716" max="9716" width="40.140625" customWidth="1"/>
    <col min="9717" max="9717" width="7.42578125" customWidth="1"/>
    <col min="9718" max="9718" width="10.140625" customWidth="1"/>
    <col min="9719" max="9719" width="10.7109375" customWidth="1"/>
    <col min="9720" max="9720" width="15.28515625" customWidth="1"/>
    <col min="9721" max="9721" width="34.85546875" bestFit="1" customWidth="1"/>
    <col min="9722" max="9722" width="6.42578125" customWidth="1"/>
    <col min="9723" max="9724" width="8.7109375" customWidth="1"/>
    <col min="9725" max="9725" width="10.28515625" customWidth="1"/>
    <col min="9726" max="9726" width="12.7109375" customWidth="1"/>
    <col min="9971" max="9971" width="4" customWidth="1"/>
    <col min="9972" max="9972" width="40.140625" customWidth="1"/>
    <col min="9973" max="9973" width="7.42578125" customWidth="1"/>
    <col min="9974" max="9974" width="10.140625" customWidth="1"/>
    <col min="9975" max="9975" width="10.7109375" customWidth="1"/>
    <col min="9976" max="9976" width="15.28515625" customWidth="1"/>
    <col min="9977" max="9977" width="34.85546875" bestFit="1" customWidth="1"/>
    <col min="9978" max="9978" width="6.42578125" customWidth="1"/>
    <col min="9979" max="9980" width="8.7109375" customWidth="1"/>
    <col min="9981" max="9981" width="10.28515625" customWidth="1"/>
    <col min="9982" max="9982" width="12.7109375" customWidth="1"/>
    <col min="10227" max="10227" width="4" customWidth="1"/>
    <col min="10228" max="10228" width="40.140625" customWidth="1"/>
    <col min="10229" max="10229" width="7.42578125" customWidth="1"/>
    <col min="10230" max="10230" width="10.140625" customWidth="1"/>
    <col min="10231" max="10231" width="10.7109375" customWidth="1"/>
    <col min="10232" max="10232" width="15.28515625" customWidth="1"/>
    <col min="10233" max="10233" width="34.85546875" bestFit="1" customWidth="1"/>
    <col min="10234" max="10234" width="6.42578125" customWidth="1"/>
    <col min="10235" max="10236" width="8.7109375" customWidth="1"/>
    <col min="10237" max="10237" width="10.28515625" customWidth="1"/>
    <col min="10238" max="10238" width="12.7109375" customWidth="1"/>
    <col min="10483" max="10483" width="4" customWidth="1"/>
    <col min="10484" max="10484" width="40.140625" customWidth="1"/>
    <col min="10485" max="10485" width="7.42578125" customWidth="1"/>
    <col min="10486" max="10486" width="10.140625" customWidth="1"/>
    <col min="10487" max="10487" width="10.7109375" customWidth="1"/>
    <col min="10488" max="10488" width="15.28515625" customWidth="1"/>
    <col min="10489" max="10489" width="34.85546875" bestFit="1" customWidth="1"/>
    <col min="10490" max="10490" width="6.42578125" customWidth="1"/>
    <col min="10491" max="10492" width="8.7109375" customWidth="1"/>
    <col min="10493" max="10493" width="10.28515625" customWidth="1"/>
    <col min="10494" max="10494" width="12.7109375" customWidth="1"/>
    <col min="10739" max="10739" width="4" customWidth="1"/>
    <col min="10740" max="10740" width="40.140625" customWidth="1"/>
    <col min="10741" max="10741" width="7.42578125" customWidth="1"/>
    <col min="10742" max="10742" width="10.140625" customWidth="1"/>
    <col min="10743" max="10743" width="10.7109375" customWidth="1"/>
    <col min="10744" max="10744" width="15.28515625" customWidth="1"/>
    <col min="10745" max="10745" width="34.85546875" bestFit="1" customWidth="1"/>
    <col min="10746" max="10746" width="6.42578125" customWidth="1"/>
    <col min="10747" max="10748" width="8.7109375" customWidth="1"/>
    <col min="10749" max="10749" width="10.28515625" customWidth="1"/>
    <col min="10750" max="10750" width="12.7109375" customWidth="1"/>
    <col min="10995" max="10995" width="4" customWidth="1"/>
    <col min="10996" max="10996" width="40.140625" customWidth="1"/>
    <col min="10997" max="10997" width="7.42578125" customWidth="1"/>
    <col min="10998" max="10998" width="10.140625" customWidth="1"/>
    <col min="10999" max="10999" width="10.7109375" customWidth="1"/>
    <col min="11000" max="11000" width="15.28515625" customWidth="1"/>
    <col min="11001" max="11001" width="34.85546875" bestFit="1" customWidth="1"/>
    <col min="11002" max="11002" width="6.42578125" customWidth="1"/>
    <col min="11003" max="11004" width="8.7109375" customWidth="1"/>
    <col min="11005" max="11005" width="10.28515625" customWidth="1"/>
    <col min="11006" max="11006" width="12.7109375" customWidth="1"/>
    <col min="11251" max="11251" width="4" customWidth="1"/>
    <col min="11252" max="11252" width="40.140625" customWidth="1"/>
    <col min="11253" max="11253" width="7.42578125" customWidth="1"/>
    <col min="11254" max="11254" width="10.140625" customWidth="1"/>
    <col min="11255" max="11255" width="10.7109375" customWidth="1"/>
    <col min="11256" max="11256" width="15.28515625" customWidth="1"/>
    <col min="11257" max="11257" width="34.85546875" bestFit="1" customWidth="1"/>
    <col min="11258" max="11258" width="6.42578125" customWidth="1"/>
    <col min="11259" max="11260" width="8.7109375" customWidth="1"/>
    <col min="11261" max="11261" width="10.28515625" customWidth="1"/>
    <col min="11262" max="11262" width="12.7109375" customWidth="1"/>
    <col min="11507" max="11507" width="4" customWidth="1"/>
    <col min="11508" max="11508" width="40.140625" customWidth="1"/>
    <col min="11509" max="11509" width="7.42578125" customWidth="1"/>
    <col min="11510" max="11510" width="10.140625" customWidth="1"/>
    <col min="11511" max="11511" width="10.7109375" customWidth="1"/>
    <col min="11512" max="11512" width="15.28515625" customWidth="1"/>
    <col min="11513" max="11513" width="34.85546875" bestFit="1" customWidth="1"/>
    <col min="11514" max="11514" width="6.42578125" customWidth="1"/>
    <col min="11515" max="11516" width="8.7109375" customWidth="1"/>
    <col min="11517" max="11517" width="10.28515625" customWidth="1"/>
    <col min="11518" max="11518" width="12.7109375" customWidth="1"/>
    <col min="11763" max="11763" width="4" customWidth="1"/>
    <col min="11764" max="11764" width="40.140625" customWidth="1"/>
    <col min="11765" max="11765" width="7.42578125" customWidth="1"/>
    <col min="11766" max="11766" width="10.140625" customWidth="1"/>
    <col min="11767" max="11767" width="10.7109375" customWidth="1"/>
    <col min="11768" max="11768" width="15.28515625" customWidth="1"/>
    <col min="11769" max="11769" width="34.85546875" bestFit="1" customWidth="1"/>
    <col min="11770" max="11770" width="6.42578125" customWidth="1"/>
    <col min="11771" max="11772" width="8.7109375" customWidth="1"/>
    <col min="11773" max="11773" width="10.28515625" customWidth="1"/>
    <col min="11774" max="11774" width="12.7109375" customWidth="1"/>
    <col min="12019" max="12019" width="4" customWidth="1"/>
    <col min="12020" max="12020" width="40.140625" customWidth="1"/>
    <col min="12021" max="12021" width="7.42578125" customWidth="1"/>
    <col min="12022" max="12022" width="10.140625" customWidth="1"/>
    <col min="12023" max="12023" width="10.7109375" customWidth="1"/>
    <col min="12024" max="12024" width="15.28515625" customWidth="1"/>
    <col min="12025" max="12025" width="34.85546875" bestFit="1" customWidth="1"/>
    <col min="12026" max="12026" width="6.42578125" customWidth="1"/>
    <col min="12027" max="12028" width="8.7109375" customWidth="1"/>
    <col min="12029" max="12029" width="10.28515625" customWidth="1"/>
    <col min="12030" max="12030" width="12.7109375" customWidth="1"/>
    <col min="12275" max="12275" width="4" customWidth="1"/>
    <col min="12276" max="12276" width="40.140625" customWidth="1"/>
    <col min="12277" max="12277" width="7.42578125" customWidth="1"/>
    <col min="12278" max="12278" width="10.140625" customWidth="1"/>
    <col min="12279" max="12279" width="10.7109375" customWidth="1"/>
    <col min="12280" max="12280" width="15.28515625" customWidth="1"/>
    <col min="12281" max="12281" width="34.85546875" bestFit="1" customWidth="1"/>
    <col min="12282" max="12282" width="6.42578125" customWidth="1"/>
    <col min="12283" max="12284" width="8.7109375" customWidth="1"/>
    <col min="12285" max="12285" width="10.28515625" customWidth="1"/>
    <col min="12286" max="12286" width="12.7109375" customWidth="1"/>
    <col min="12531" max="12531" width="4" customWidth="1"/>
    <col min="12532" max="12532" width="40.140625" customWidth="1"/>
    <col min="12533" max="12533" width="7.42578125" customWidth="1"/>
    <col min="12534" max="12534" width="10.140625" customWidth="1"/>
    <col min="12535" max="12535" width="10.7109375" customWidth="1"/>
    <col min="12536" max="12536" width="15.28515625" customWidth="1"/>
    <col min="12537" max="12537" width="34.85546875" bestFit="1" customWidth="1"/>
    <col min="12538" max="12538" width="6.42578125" customWidth="1"/>
    <col min="12539" max="12540" width="8.7109375" customWidth="1"/>
    <col min="12541" max="12541" width="10.28515625" customWidth="1"/>
    <col min="12542" max="12542" width="12.7109375" customWidth="1"/>
    <col min="12787" max="12787" width="4" customWidth="1"/>
    <col min="12788" max="12788" width="40.140625" customWidth="1"/>
    <col min="12789" max="12789" width="7.42578125" customWidth="1"/>
    <col min="12790" max="12790" width="10.140625" customWidth="1"/>
    <col min="12791" max="12791" width="10.7109375" customWidth="1"/>
    <col min="12792" max="12792" width="15.28515625" customWidth="1"/>
    <col min="12793" max="12793" width="34.85546875" bestFit="1" customWidth="1"/>
    <col min="12794" max="12794" width="6.42578125" customWidth="1"/>
    <col min="12795" max="12796" width="8.7109375" customWidth="1"/>
    <col min="12797" max="12797" width="10.28515625" customWidth="1"/>
    <col min="12798" max="12798" width="12.7109375" customWidth="1"/>
    <col min="13043" max="13043" width="4" customWidth="1"/>
    <col min="13044" max="13044" width="40.140625" customWidth="1"/>
    <col min="13045" max="13045" width="7.42578125" customWidth="1"/>
    <col min="13046" max="13046" width="10.140625" customWidth="1"/>
    <col min="13047" max="13047" width="10.7109375" customWidth="1"/>
    <col min="13048" max="13048" width="15.28515625" customWidth="1"/>
    <col min="13049" max="13049" width="34.85546875" bestFit="1" customWidth="1"/>
    <col min="13050" max="13050" width="6.42578125" customWidth="1"/>
    <col min="13051" max="13052" width="8.7109375" customWidth="1"/>
    <col min="13053" max="13053" width="10.28515625" customWidth="1"/>
    <col min="13054" max="13054" width="12.7109375" customWidth="1"/>
    <col min="13299" max="13299" width="4" customWidth="1"/>
    <col min="13300" max="13300" width="40.140625" customWidth="1"/>
    <col min="13301" max="13301" width="7.42578125" customWidth="1"/>
    <col min="13302" max="13302" width="10.140625" customWidth="1"/>
    <col min="13303" max="13303" width="10.7109375" customWidth="1"/>
    <col min="13304" max="13304" width="15.28515625" customWidth="1"/>
    <col min="13305" max="13305" width="34.85546875" bestFit="1" customWidth="1"/>
    <col min="13306" max="13306" width="6.42578125" customWidth="1"/>
    <col min="13307" max="13308" width="8.7109375" customWidth="1"/>
    <col min="13309" max="13309" width="10.28515625" customWidth="1"/>
    <col min="13310" max="13310" width="12.7109375" customWidth="1"/>
    <col min="13555" max="13555" width="4" customWidth="1"/>
    <col min="13556" max="13556" width="40.140625" customWidth="1"/>
    <col min="13557" max="13557" width="7.42578125" customWidth="1"/>
    <col min="13558" max="13558" width="10.140625" customWidth="1"/>
    <col min="13559" max="13559" width="10.7109375" customWidth="1"/>
    <col min="13560" max="13560" width="15.28515625" customWidth="1"/>
    <col min="13561" max="13561" width="34.85546875" bestFit="1" customWidth="1"/>
    <col min="13562" max="13562" width="6.42578125" customWidth="1"/>
    <col min="13563" max="13564" width="8.7109375" customWidth="1"/>
    <col min="13565" max="13565" width="10.28515625" customWidth="1"/>
    <col min="13566" max="13566" width="12.7109375" customWidth="1"/>
    <col min="13811" max="13811" width="4" customWidth="1"/>
    <col min="13812" max="13812" width="40.140625" customWidth="1"/>
    <col min="13813" max="13813" width="7.42578125" customWidth="1"/>
    <col min="13814" max="13814" width="10.140625" customWidth="1"/>
    <col min="13815" max="13815" width="10.7109375" customWidth="1"/>
    <col min="13816" max="13816" width="15.28515625" customWidth="1"/>
    <col min="13817" max="13817" width="34.85546875" bestFit="1" customWidth="1"/>
    <col min="13818" max="13818" width="6.42578125" customWidth="1"/>
    <col min="13819" max="13820" width="8.7109375" customWidth="1"/>
    <col min="13821" max="13821" width="10.28515625" customWidth="1"/>
    <col min="13822" max="13822" width="12.7109375" customWidth="1"/>
    <col min="14067" max="14067" width="4" customWidth="1"/>
    <col min="14068" max="14068" width="40.140625" customWidth="1"/>
    <col min="14069" max="14069" width="7.42578125" customWidth="1"/>
    <col min="14070" max="14070" width="10.140625" customWidth="1"/>
    <col min="14071" max="14071" width="10.7109375" customWidth="1"/>
    <col min="14072" max="14072" width="15.28515625" customWidth="1"/>
    <col min="14073" max="14073" width="34.85546875" bestFit="1" customWidth="1"/>
    <col min="14074" max="14074" width="6.42578125" customWidth="1"/>
    <col min="14075" max="14076" width="8.7109375" customWidth="1"/>
    <col min="14077" max="14077" width="10.28515625" customWidth="1"/>
    <col min="14078" max="14078" width="12.7109375" customWidth="1"/>
    <col min="14323" max="14323" width="4" customWidth="1"/>
    <col min="14324" max="14324" width="40.140625" customWidth="1"/>
    <col min="14325" max="14325" width="7.42578125" customWidth="1"/>
    <col min="14326" max="14326" width="10.140625" customWidth="1"/>
    <col min="14327" max="14327" width="10.7109375" customWidth="1"/>
    <col min="14328" max="14328" width="15.28515625" customWidth="1"/>
    <col min="14329" max="14329" width="34.85546875" bestFit="1" customWidth="1"/>
    <col min="14330" max="14330" width="6.42578125" customWidth="1"/>
    <col min="14331" max="14332" width="8.7109375" customWidth="1"/>
    <col min="14333" max="14333" width="10.28515625" customWidth="1"/>
    <col min="14334" max="14334" width="12.7109375" customWidth="1"/>
    <col min="14579" max="14579" width="4" customWidth="1"/>
    <col min="14580" max="14580" width="40.140625" customWidth="1"/>
    <col min="14581" max="14581" width="7.42578125" customWidth="1"/>
    <col min="14582" max="14582" width="10.140625" customWidth="1"/>
    <col min="14583" max="14583" width="10.7109375" customWidth="1"/>
    <col min="14584" max="14584" width="15.28515625" customWidth="1"/>
    <col min="14585" max="14585" width="34.85546875" bestFit="1" customWidth="1"/>
    <col min="14586" max="14586" width="6.42578125" customWidth="1"/>
    <col min="14587" max="14588" width="8.7109375" customWidth="1"/>
    <col min="14589" max="14589" width="10.28515625" customWidth="1"/>
    <col min="14590" max="14590" width="12.7109375" customWidth="1"/>
    <col min="14835" max="14835" width="4" customWidth="1"/>
    <col min="14836" max="14836" width="40.140625" customWidth="1"/>
    <col min="14837" max="14837" width="7.42578125" customWidth="1"/>
    <col min="14838" max="14838" width="10.140625" customWidth="1"/>
    <col min="14839" max="14839" width="10.7109375" customWidth="1"/>
    <col min="14840" max="14840" width="15.28515625" customWidth="1"/>
    <col min="14841" max="14841" width="34.85546875" bestFit="1" customWidth="1"/>
    <col min="14842" max="14842" width="6.42578125" customWidth="1"/>
    <col min="14843" max="14844" width="8.7109375" customWidth="1"/>
    <col min="14845" max="14845" width="10.28515625" customWidth="1"/>
    <col min="14846" max="14846" width="12.7109375" customWidth="1"/>
    <col min="15091" max="15091" width="4" customWidth="1"/>
    <col min="15092" max="15092" width="40.140625" customWidth="1"/>
    <col min="15093" max="15093" width="7.42578125" customWidth="1"/>
    <col min="15094" max="15094" width="10.140625" customWidth="1"/>
    <col min="15095" max="15095" width="10.7109375" customWidth="1"/>
    <col min="15096" max="15096" width="15.28515625" customWidth="1"/>
    <col min="15097" max="15097" width="34.85546875" bestFit="1" customWidth="1"/>
    <col min="15098" max="15098" width="6.42578125" customWidth="1"/>
    <col min="15099" max="15100" width="8.7109375" customWidth="1"/>
    <col min="15101" max="15101" width="10.28515625" customWidth="1"/>
    <col min="15102" max="15102" width="12.7109375" customWidth="1"/>
    <col min="15347" max="15347" width="4" customWidth="1"/>
    <col min="15348" max="15348" width="40.140625" customWidth="1"/>
    <col min="15349" max="15349" width="7.42578125" customWidth="1"/>
    <col min="15350" max="15350" width="10.140625" customWidth="1"/>
    <col min="15351" max="15351" width="10.7109375" customWidth="1"/>
    <col min="15352" max="15352" width="15.28515625" customWidth="1"/>
    <col min="15353" max="15353" width="34.85546875" bestFit="1" customWidth="1"/>
    <col min="15354" max="15354" width="6.42578125" customWidth="1"/>
    <col min="15355" max="15356" width="8.7109375" customWidth="1"/>
    <col min="15357" max="15357" width="10.28515625" customWidth="1"/>
    <col min="15358" max="15358" width="12.7109375" customWidth="1"/>
    <col min="15603" max="15603" width="4" customWidth="1"/>
    <col min="15604" max="15604" width="40.140625" customWidth="1"/>
    <col min="15605" max="15605" width="7.42578125" customWidth="1"/>
    <col min="15606" max="15606" width="10.140625" customWidth="1"/>
    <col min="15607" max="15607" width="10.7109375" customWidth="1"/>
    <col min="15608" max="15608" width="15.28515625" customWidth="1"/>
    <col min="15609" max="15609" width="34.85546875" bestFit="1" customWidth="1"/>
    <col min="15610" max="15610" width="6.42578125" customWidth="1"/>
    <col min="15611" max="15612" width="8.7109375" customWidth="1"/>
    <col min="15613" max="15613" width="10.28515625" customWidth="1"/>
    <col min="15614" max="15614" width="12.7109375" customWidth="1"/>
    <col min="15859" max="15859" width="4" customWidth="1"/>
    <col min="15860" max="15860" width="40.140625" customWidth="1"/>
    <col min="15861" max="15861" width="7.42578125" customWidth="1"/>
    <col min="15862" max="15862" width="10.140625" customWidth="1"/>
    <col min="15863" max="15863" width="10.7109375" customWidth="1"/>
    <col min="15864" max="15864" width="15.28515625" customWidth="1"/>
    <col min="15865" max="15865" width="34.85546875" bestFit="1" customWidth="1"/>
    <col min="15866" max="15866" width="6.42578125" customWidth="1"/>
    <col min="15867" max="15868" width="8.7109375" customWidth="1"/>
    <col min="15869" max="15869" width="10.28515625" customWidth="1"/>
    <col min="15870" max="15870" width="12.7109375" customWidth="1"/>
    <col min="16115" max="16115" width="4" customWidth="1"/>
    <col min="16116" max="16116" width="40.140625" customWidth="1"/>
    <col min="16117" max="16117" width="7.42578125" customWidth="1"/>
    <col min="16118" max="16118" width="10.140625" customWidth="1"/>
    <col min="16119" max="16119" width="10.7109375" customWidth="1"/>
    <col min="16120" max="16120" width="15.28515625" customWidth="1"/>
    <col min="16121" max="16121" width="34.85546875" bestFit="1" customWidth="1"/>
    <col min="16122" max="16122" width="6.42578125" customWidth="1"/>
    <col min="16123" max="16124" width="8.7109375" customWidth="1"/>
    <col min="16125" max="16125" width="10.28515625" customWidth="1"/>
    <col min="16126" max="16126" width="12.7109375" customWidth="1"/>
  </cols>
  <sheetData>
    <row r="1" spans="2:13" ht="18">
      <c r="B1" s="34" t="s">
        <v>36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2:13" ht="18">
      <c r="B2" s="35" t="s">
        <v>15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2:13" s="4" customFormat="1" ht="38.25">
      <c r="B3" s="32" t="s">
        <v>0</v>
      </c>
      <c r="C3" s="33" t="s">
        <v>1</v>
      </c>
      <c r="D3" s="32" t="s">
        <v>6</v>
      </c>
      <c r="E3" s="32" t="s">
        <v>2</v>
      </c>
      <c r="F3" s="32" t="s">
        <v>7</v>
      </c>
      <c r="G3" s="32" t="s">
        <v>8</v>
      </c>
      <c r="H3" s="33" t="s">
        <v>3</v>
      </c>
      <c r="I3" s="32" t="s">
        <v>4</v>
      </c>
      <c r="J3" s="32" t="s">
        <v>2</v>
      </c>
      <c r="K3" s="33" t="s">
        <v>9</v>
      </c>
      <c r="L3" s="32" t="s">
        <v>10</v>
      </c>
    </row>
    <row r="4" spans="2:13" s="4" customFormat="1">
      <c r="B4" s="15">
        <v>1</v>
      </c>
      <c r="C4" s="14">
        <v>2</v>
      </c>
      <c r="D4" s="13">
        <v>3</v>
      </c>
      <c r="E4" s="13">
        <v>4</v>
      </c>
      <c r="F4" s="13">
        <v>5</v>
      </c>
      <c r="G4" s="13">
        <v>6</v>
      </c>
      <c r="H4" s="14">
        <v>7</v>
      </c>
      <c r="I4" s="13">
        <v>8</v>
      </c>
      <c r="J4" s="13">
        <v>10</v>
      </c>
      <c r="K4" s="14">
        <v>11</v>
      </c>
      <c r="L4" s="13">
        <v>12</v>
      </c>
    </row>
    <row r="5" spans="2:13" s="4" customFormat="1">
      <c r="B5" s="15"/>
      <c r="C5" s="16"/>
      <c r="D5" s="7"/>
      <c r="E5" s="7"/>
      <c r="F5" s="7"/>
      <c r="G5" s="6"/>
      <c r="H5" s="14"/>
      <c r="I5" s="13"/>
      <c r="J5" s="17"/>
      <c r="K5" s="18"/>
      <c r="L5" s="17"/>
    </row>
    <row r="6" spans="2:13" s="4" customFormat="1">
      <c r="B6" s="15"/>
      <c r="C6" s="16"/>
      <c r="D6" s="7"/>
      <c r="E6" s="7"/>
      <c r="F6" s="7"/>
      <c r="G6" s="6"/>
      <c r="H6" s="14"/>
      <c r="I6" s="13"/>
      <c r="J6" s="17"/>
      <c r="K6" s="18"/>
      <c r="L6" s="17"/>
    </row>
    <row r="7" spans="2:13" s="4" customFormat="1">
      <c r="B7" s="15"/>
      <c r="C7" s="16"/>
      <c r="D7" s="7"/>
      <c r="E7" s="7"/>
      <c r="F7" s="7"/>
      <c r="G7" s="6" t="s">
        <v>39</v>
      </c>
      <c r="H7" s="20" t="s">
        <v>22</v>
      </c>
      <c r="I7" s="13" t="s">
        <v>11</v>
      </c>
      <c r="J7" s="21">
        <v>350</v>
      </c>
      <c r="K7" s="21">
        <v>77.87</v>
      </c>
      <c r="L7" s="21">
        <f t="shared" ref="L7:L25" si="0">J7*K7</f>
        <v>27254.5</v>
      </c>
    </row>
    <row r="8" spans="2:13" s="4" customFormat="1">
      <c r="B8" s="15"/>
      <c r="C8" s="16"/>
      <c r="D8" s="7"/>
      <c r="E8" s="7"/>
      <c r="F8" s="7"/>
      <c r="G8" s="6" t="s">
        <v>40</v>
      </c>
      <c r="H8" s="20" t="s">
        <v>23</v>
      </c>
      <c r="I8" s="13" t="s">
        <v>11</v>
      </c>
      <c r="J8" s="21">
        <v>900</v>
      </c>
      <c r="K8" s="21">
        <v>36.61</v>
      </c>
      <c r="L8" s="21">
        <f t="shared" si="0"/>
        <v>32949</v>
      </c>
    </row>
    <row r="9" spans="2:13" s="4" customFormat="1">
      <c r="B9" s="15"/>
      <c r="C9" s="16"/>
      <c r="D9" s="7"/>
      <c r="E9" s="7"/>
      <c r="F9" s="7"/>
      <c r="G9" s="6"/>
      <c r="H9" s="5" t="s">
        <v>24</v>
      </c>
      <c r="I9" s="13" t="s">
        <v>11</v>
      </c>
      <c r="J9" s="21">
        <v>350</v>
      </c>
      <c r="K9" s="21">
        <v>3</v>
      </c>
      <c r="L9" s="21">
        <f t="shared" si="0"/>
        <v>1050</v>
      </c>
    </row>
    <row r="10" spans="2:13" s="4" customFormat="1">
      <c r="B10" s="15"/>
      <c r="C10" s="16"/>
      <c r="D10" s="7"/>
      <c r="E10" s="7"/>
      <c r="F10" s="7"/>
      <c r="G10" s="6"/>
      <c r="H10" s="5" t="s">
        <v>16</v>
      </c>
      <c r="I10" s="13" t="s">
        <v>11</v>
      </c>
      <c r="J10" s="21">
        <v>900</v>
      </c>
      <c r="K10" s="21">
        <v>5</v>
      </c>
      <c r="L10" s="21">
        <f t="shared" si="0"/>
        <v>4500</v>
      </c>
    </row>
    <row r="11" spans="2:13" s="4" customFormat="1">
      <c r="B11" s="15"/>
      <c r="C11" s="16"/>
      <c r="D11" s="7"/>
      <c r="E11" s="7"/>
      <c r="F11" s="7"/>
      <c r="G11" s="6"/>
      <c r="H11" s="5" t="s">
        <v>26</v>
      </c>
      <c r="I11" s="13" t="s">
        <v>11</v>
      </c>
      <c r="J11" s="6">
        <v>1650</v>
      </c>
      <c r="K11" s="6">
        <v>15</v>
      </c>
      <c r="L11" s="6">
        <f t="shared" si="0"/>
        <v>24750</v>
      </c>
    </row>
    <row r="12" spans="2:13" s="4" customFormat="1">
      <c r="B12" s="15"/>
      <c r="C12" s="19"/>
      <c r="D12" s="7"/>
      <c r="E12" s="7"/>
      <c r="F12" s="7"/>
      <c r="G12" s="6"/>
      <c r="H12" s="5" t="s">
        <v>25</v>
      </c>
      <c r="I12" s="13" t="s">
        <v>5</v>
      </c>
      <c r="J12" s="6">
        <v>285</v>
      </c>
      <c r="K12" s="6"/>
      <c r="L12" s="6">
        <f t="shared" si="0"/>
        <v>0</v>
      </c>
    </row>
    <row r="13" spans="2:13" s="4" customFormat="1">
      <c r="B13" s="15"/>
      <c r="C13" s="5"/>
      <c r="D13" s="6"/>
      <c r="E13" s="7"/>
      <c r="F13" s="7"/>
      <c r="G13" s="6"/>
      <c r="H13" s="5" t="s">
        <v>19</v>
      </c>
      <c r="I13" s="13" t="s">
        <v>5</v>
      </c>
      <c r="J13" s="6">
        <v>400</v>
      </c>
      <c r="K13" s="6">
        <v>25</v>
      </c>
      <c r="L13" s="6">
        <f t="shared" si="0"/>
        <v>10000</v>
      </c>
    </row>
    <row r="14" spans="2:13" s="2" customFormat="1" ht="25.5">
      <c r="B14" s="23"/>
      <c r="C14" s="5"/>
      <c r="D14" s="24"/>
      <c r="E14" s="24"/>
      <c r="F14" s="25"/>
      <c r="G14" s="25"/>
      <c r="H14" s="5" t="s">
        <v>35</v>
      </c>
      <c r="I14" s="13" t="s">
        <v>11</v>
      </c>
      <c r="J14" s="6">
        <v>1800</v>
      </c>
      <c r="K14" s="6"/>
      <c r="L14" s="6">
        <f t="shared" si="0"/>
        <v>0</v>
      </c>
      <c r="M14" s="4"/>
    </row>
    <row r="15" spans="2:13" s="2" customFormat="1">
      <c r="B15" s="23"/>
      <c r="C15" s="5"/>
      <c r="D15" s="24"/>
      <c r="E15" s="24"/>
      <c r="F15" s="25"/>
      <c r="G15" s="25" t="s">
        <v>41</v>
      </c>
      <c r="H15" s="5" t="s">
        <v>17</v>
      </c>
      <c r="I15" s="13" t="s">
        <v>12</v>
      </c>
      <c r="J15" s="26">
        <v>240</v>
      </c>
      <c r="K15" s="6">
        <v>129.83000000000001</v>
      </c>
      <c r="L15" s="6">
        <f t="shared" si="0"/>
        <v>31159.200000000004</v>
      </c>
      <c r="M15" s="4"/>
    </row>
    <row r="16" spans="2:13" s="2" customFormat="1">
      <c r="B16" s="23"/>
      <c r="C16" s="5"/>
      <c r="D16" s="24"/>
      <c r="E16" s="24"/>
      <c r="F16" s="25"/>
      <c r="G16" s="25"/>
      <c r="H16" s="5" t="s">
        <v>18</v>
      </c>
      <c r="I16" s="13" t="s">
        <v>12</v>
      </c>
      <c r="J16" s="26">
        <v>450</v>
      </c>
      <c r="K16" s="6"/>
      <c r="L16" s="6">
        <f t="shared" si="0"/>
        <v>0</v>
      </c>
      <c r="M16" s="4"/>
    </row>
    <row r="17" spans="2:20" s="2" customFormat="1">
      <c r="B17" s="23"/>
      <c r="C17" s="5"/>
      <c r="D17" s="24"/>
      <c r="E17" s="24"/>
      <c r="F17" s="25"/>
      <c r="G17" s="25"/>
      <c r="H17" s="5" t="s">
        <v>34</v>
      </c>
      <c r="I17" s="13" t="s">
        <v>12</v>
      </c>
      <c r="J17" s="26">
        <v>174</v>
      </c>
      <c r="K17" s="6">
        <v>95.18</v>
      </c>
      <c r="L17" s="6">
        <f t="shared" si="0"/>
        <v>16561.32</v>
      </c>
      <c r="M17" s="4"/>
    </row>
    <row r="18" spans="2:20" s="2" customFormat="1">
      <c r="B18" s="23"/>
      <c r="C18" s="5"/>
      <c r="D18" s="24"/>
      <c r="E18" s="24"/>
      <c r="F18" s="25"/>
      <c r="G18" s="25"/>
      <c r="H18" s="5" t="s">
        <v>33</v>
      </c>
      <c r="I18" s="13" t="s">
        <v>12</v>
      </c>
      <c r="J18" s="26">
        <v>120</v>
      </c>
      <c r="K18" s="6">
        <v>35.1</v>
      </c>
      <c r="L18" s="6">
        <f t="shared" si="0"/>
        <v>4212</v>
      </c>
      <c r="M18" s="4"/>
    </row>
    <row r="19" spans="2:20" s="2" customFormat="1">
      <c r="B19" s="23"/>
      <c r="C19" s="5"/>
      <c r="D19" s="24"/>
      <c r="E19" s="24"/>
      <c r="F19" s="25"/>
      <c r="G19" s="25"/>
      <c r="H19" s="5" t="s">
        <v>20</v>
      </c>
      <c r="I19" s="13" t="s">
        <v>12</v>
      </c>
      <c r="J19" s="26">
        <v>96</v>
      </c>
      <c r="K19" s="6"/>
      <c r="L19" s="6">
        <f t="shared" si="0"/>
        <v>0</v>
      </c>
      <c r="M19" s="4"/>
    </row>
    <row r="20" spans="2:20" s="3" customFormat="1">
      <c r="B20" s="22"/>
      <c r="C20" s="5"/>
      <c r="D20" s="5"/>
      <c r="E20" s="5"/>
      <c r="F20" s="6"/>
      <c r="G20" s="6"/>
      <c r="H20" s="5" t="s">
        <v>21</v>
      </c>
      <c r="I20" s="13" t="s">
        <v>11</v>
      </c>
      <c r="J20" s="26">
        <v>4200</v>
      </c>
      <c r="K20" s="6">
        <v>0.9</v>
      </c>
      <c r="L20" s="6">
        <f t="shared" si="0"/>
        <v>3780</v>
      </c>
      <c r="M20" s="4"/>
      <c r="N20" s="2"/>
      <c r="O20" s="2"/>
      <c r="P20" s="2"/>
      <c r="Q20" s="2"/>
      <c r="R20" s="2"/>
      <c r="S20" s="2"/>
      <c r="T20" s="2"/>
    </row>
    <row r="21" spans="2:20" s="3" customFormat="1" ht="25.5">
      <c r="B21" s="22"/>
      <c r="C21" s="5"/>
      <c r="D21" s="5"/>
      <c r="E21" s="5"/>
      <c r="F21" s="6"/>
      <c r="G21" s="6"/>
      <c r="H21" s="5" t="s">
        <v>27</v>
      </c>
      <c r="I21" s="13" t="s">
        <v>11</v>
      </c>
      <c r="J21" s="26">
        <v>96</v>
      </c>
      <c r="K21" s="6">
        <v>693.6</v>
      </c>
      <c r="L21" s="6">
        <f t="shared" si="0"/>
        <v>66585.600000000006</v>
      </c>
      <c r="M21" s="4"/>
      <c r="N21" s="2"/>
      <c r="O21" s="2"/>
      <c r="P21" s="2"/>
      <c r="Q21" s="2"/>
      <c r="R21" s="2"/>
      <c r="S21" s="2"/>
      <c r="T21" s="2"/>
    </row>
    <row r="22" spans="2:20" s="3" customFormat="1" ht="25.5">
      <c r="B22" s="22"/>
      <c r="C22" s="5"/>
      <c r="D22" s="5"/>
      <c r="E22" s="5"/>
      <c r="F22" s="6"/>
      <c r="G22" s="6"/>
      <c r="H22" s="5" t="s">
        <v>28</v>
      </c>
      <c r="I22" s="13" t="s">
        <v>11</v>
      </c>
      <c r="J22" s="26">
        <v>45</v>
      </c>
      <c r="K22" s="6">
        <v>944.52</v>
      </c>
      <c r="L22" s="6">
        <f t="shared" si="0"/>
        <v>42503.4</v>
      </c>
      <c r="M22" s="4"/>
      <c r="N22" s="2"/>
      <c r="O22" s="2"/>
      <c r="P22" s="2"/>
      <c r="Q22" s="2"/>
      <c r="R22" s="2"/>
      <c r="S22" s="2"/>
      <c r="T22" s="2"/>
    </row>
    <row r="23" spans="2:20" s="3" customFormat="1">
      <c r="B23" s="22"/>
      <c r="C23" s="5"/>
      <c r="D23" s="5"/>
      <c r="E23" s="5"/>
      <c r="F23" s="6"/>
      <c r="G23" s="6"/>
      <c r="H23" s="5" t="s">
        <v>29</v>
      </c>
      <c r="I23" s="13" t="s">
        <v>11</v>
      </c>
      <c r="J23" s="26">
        <v>4</v>
      </c>
      <c r="K23" s="6">
        <v>1044.48</v>
      </c>
      <c r="L23" s="6">
        <f t="shared" si="0"/>
        <v>4177.92</v>
      </c>
      <c r="M23" s="4"/>
      <c r="N23" s="2"/>
      <c r="O23" s="2"/>
      <c r="P23" s="2"/>
      <c r="Q23" s="2"/>
      <c r="R23" s="2"/>
      <c r="S23" s="2"/>
      <c r="T23" s="2"/>
    </row>
    <row r="24" spans="2:20" s="3" customFormat="1" ht="25.5">
      <c r="B24" s="22"/>
      <c r="C24" s="5"/>
      <c r="D24" s="5"/>
      <c r="E24" s="5"/>
      <c r="F24" s="6"/>
      <c r="G24" s="6"/>
      <c r="H24" s="5" t="s">
        <v>30</v>
      </c>
      <c r="I24" s="13"/>
      <c r="J24" s="26">
        <v>8</v>
      </c>
      <c r="K24" s="6">
        <v>1978.8</v>
      </c>
      <c r="L24" s="6">
        <f t="shared" si="0"/>
        <v>15830.4</v>
      </c>
      <c r="M24" s="4"/>
      <c r="N24" s="2"/>
      <c r="O24" s="2"/>
      <c r="P24" s="2"/>
      <c r="Q24" s="2"/>
      <c r="R24" s="2"/>
      <c r="S24" s="2"/>
      <c r="T24" s="2"/>
    </row>
    <row r="25" spans="2:20" s="3" customFormat="1">
      <c r="B25" s="22"/>
      <c r="C25" s="5"/>
      <c r="D25" s="5"/>
      <c r="E25" s="5"/>
      <c r="F25" s="6"/>
      <c r="G25" s="6"/>
      <c r="H25" s="5" t="s">
        <v>31</v>
      </c>
      <c r="I25" s="13" t="s">
        <v>32</v>
      </c>
      <c r="J25" s="26">
        <v>4</v>
      </c>
      <c r="K25" s="6"/>
      <c r="L25" s="6">
        <f t="shared" si="0"/>
        <v>0</v>
      </c>
      <c r="M25" s="4"/>
      <c r="N25" s="2"/>
      <c r="O25" s="2"/>
      <c r="P25" s="2"/>
      <c r="Q25" s="2"/>
      <c r="R25" s="2"/>
      <c r="S25" s="2"/>
      <c r="T25" s="2"/>
    </row>
    <row r="26" spans="2:20" s="2" customFormat="1">
      <c r="B26" s="22"/>
      <c r="C26" s="5"/>
      <c r="D26" s="6"/>
      <c r="E26" s="7"/>
      <c r="F26" s="6"/>
      <c r="G26" s="6"/>
      <c r="H26" s="5"/>
      <c r="I26" s="13"/>
      <c r="J26" s="8"/>
      <c r="K26" s="6"/>
      <c r="L26" s="6"/>
    </row>
    <row r="27" spans="2:20" s="2" customFormat="1">
      <c r="B27" s="22"/>
      <c r="C27" s="28" t="s">
        <v>13</v>
      </c>
      <c r="D27" s="6"/>
      <c r="E27" s="7"/>
      <c r="F27" s="6"/>
      <c r="G27" s="27">
        <f>G5+G6</f>
        <v>0</v>
      </c>
      <c r="H27" s="28" t="s">
        <v>14</v>
      </c>
      <c r="I27" s="29"/>
      <c r="J27" s="30"/>
      <c r="K27" s="30"/>
      <c r="L27" s="27">
        <f>SUM(L5:L25)</f>
        <v>285313.34000000003</v>
      </c>
    </row>
    <row r="28" spans="2:20" s="2" customFormat="1">
      <c r="B28"/>
      <c r="C28"/>
      <c r="D28" s="12"/>
      <c r="E28" s="12"/>
      <c r="F28" s="12"/>
      <c r="G28" s="11"/>
      <c r="H28"/>
      <c r="I28"/>
      <c r="J28" s="1"/>
      <c r="K28" s="1"/>
      <c r="L28" s="1"/>
    </row>
    <row r="29" spans="2:20" s="10" customFormat="1">
      <c r="B29"/>
      <c r="C29"/>
      <c r="D29" s="12"/>
      <c r="E29" s="12"/>
      <c r="F29" s="12"/>
      <c r="G29" s="12"/>
      <c r="H29"/>
      <c r="I29"/>
      <c r="J29" s="1"/>
      <c r="K29" s="1"/>
      <c r="L29" s="1"/>
      <c r="M29" s="9"/>
      <c r="N29" s="9"/>
      <c r="O29" s="9"/>
      <c r="P29" s="9"/>
      <c r="Q29" s="9"/>
      <c r="R29" s="9"/>
      <c r="S29" s="9"/>
      <c r="T29" s="9"/>
    </row>
    <row r="30" spans="2:20" s="3" customFormat="1">
      <c r="B30"/>
      <c r="C30"/>
      <c r="D30" s="12"/>
      <c r="E30" s="12"/>
      <c r="F30" s="12"/>
      <c r="G30" s="11"/>
      <c r="H30" s="36" t="s">
        <v>37</v>
      </c>
      <c r="I30" s="36"/>
      <c r="J30" s="36"/>
      <c r="K30" s="36"/>
      <c r="L30" s="31">
        <f>L27*8%</f>
        <v>22825.067200000001</v>
      </c>
    </row>
    <row r="31" spans="2:20" s="3" customFormat="1">
      <c r="B31"/>
      <c r="C31"/>
      <c r="D31" s="12"/>
      <c r="E31" s="12"/>
      <c r="F31" s="12"/>
      <c r="G31" s="12"/>
      <c r="H31"/>
      <c r="I31"/>
      <c r="J31" s="1"/>
      <c r="K31" s="1"/>
      <c r="L31" s="1"/>
    </row>
    <row r="32" spans="2:20" s="3" customFormat="1" ht="20.25">
      <c r="B32"/>
      <c r="C32" s="37" t="s">
        <v>38</v>
      </c>
      <c r="D32" s="37"/>
      <c r="E32" s="37"/>
      <c r="F32" s="37"/>
      <c r="G32" s="38">
        <f>G27+L27+L30</f>
        <v>308138.40720000002</v>
      </c>
      <c r="H32" s="37"/>
      <c r="I32"/>
      <c r="J32" s="1"/>
      <c r="K32" s="1"/>
      <c r="L32" s="1"/>
    </row>
    <row r="33" spans="2:12" s="10" customFormat="1">
      <c r="B33"/>
      <c r="C33"/>
      <c r="D33" s="12"/>
      <c r="E33" s="12"/>
      <c r="F33" s="12"/>
      <c r="G33" s="12"/>
      <c r="H33"/>
      <c r="I33"/>
      <c r="J33" s="1"/>
      <c r="K33" s="1"/>
      <c r="L33" s="1"/>
    </row>
  </sheetData>
  <mergeCells count="5">
    <mergeCell ref="B1:L1"/>
    <mergeCell ref="B2:L2"/>
    <mergeCell ref="H30:K30"/>
    <mergeCell ref="C32:F32"/>
    <mergeCell ref="G32:H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Фасад Клей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user8</cp:lastModifiedBy>
  <cp:lastPrinted>2020-01-21T13:09:10Z</cp:lastPrinted>
  <dcterms:created xsi:type="dcterms:W3CDTF">1996-10-08T23:32:33Z</dcterms:created>
  <dcterms:modified xsi:type="dcterms:W3CDTF">2022-07-08T14:37:22Z</dcterms:modified>
</cp:coreProperties>
</file>